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.ferris\Box\Social Policy Institute Shared Folder\Research_Food Security\Project_SchoolBreakfast\Research_SchoolBreakfast\breakfast_report_19-20\19-20 SBP Data_OFS\Region Files\"/>
    </mc:Choice>
  </mc:AlternateContent>
  <bookViews>
    <workbookView xWindow="3975" yWindow="465" windowWidth="16605" windowHeight="16545" activeTab="1"/>
  </bookViews>
  <sheets>
    <sheet name="School Level" sheetId="1" r:id="rId1"/>
    <sheet name="District + Region and Addl fund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D2" i="2"/>
  <c r="C2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F3" i="2" l="1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G2" i="2" l="1"/>
  <c r="F2" i="2"/>
</calcChain>
</file>

<file path=xl/sharedStrings.xml><?xml version="1.0" encoding="utf-8"?>
<sst xmlns="http://schemas.openxmlformats.org/spreadsheetml/2006/main" count="514" uniqueCount="267">
  <si>
    <t>District</t>
  </si>
  <si>
    <t>ID</t>
  </si>
  <si>
    <t>Building Name</t>
  </si>
  <si>
    <t>SY 17-18 (School) % FRP Eligible</t>
  </si>
  <si>
    <t>SY 17-18 (School) FRP Breakfast to Lunch</t>
  </si>
  <si>
    <t>SY 17-18 (School) 
FRP Breakfast Participation</t>
  </si>
  <si>
    <t>SY 17-18 (School) 
FRP Lunch Participation</t>
  </si>
  <si>
    <t>SY 18-19 (School) % FRP Eligible</t>
  </si>
  <si>
    <t>SY 18-19 (School) FRP Breakfast to Lunch</t>
  </si>
  <si>
    <t>SY 18-19 (School) 
FRP Breakfast Participation</t>
  </si>
  <si>
    <t>SY 18-19 (School) 
FRP Lunch Participation</t>
  </si>
  <si>
    <t>SY 19-20 (School) % FRP Eligible</t>
  </si>
  <si>
    <t>SY 19-20 (School) FRP Breakfast to Lunch</t>
  </si>
  <si>
    <t>SY 19-20 (School) 
FRP Breakfast Participation</t>
  </si>
  <si>
    <t>SY 19-20 (School) 
FRP Lunch Participation</t>
  </si>
  <si>
    <t>Neelyville R-IV</t>
  </si>
  <si>
    <t>Neelyville High</t>
  </si>
  <si>
    <t>Hillview Elementary</t>
  </si>
  <si>
    <t>Neelyville Elementary</t>
  </si>
  <si>
    <t>Poplar Bluff R-I</t>
  </si>
  <si>
    <t>Poplar Bluff High</t>
  </si>
  <si>
    <t>Poplar Bluff Junior High</t>
  </si>
  <si>
    <t>Eugene Field Elementary</t>
  </si>
  <si>
    <t>Poplar Bluff 5th &amp; 6th Ctr.</t>
  </si>
  <si>
    <t>Lake Road Elementary</t>
  </si>
  <si>
    <t>Oak Grove Elementary</t>
  </si>
  <si>
    <t>O'neal Elementary</t>
  </si>
  <si>
    <t>Twin Rivers R-X</t>
  </si>
  <si>
    <t>Twin Rivers High</t>
  </si>
  <si>
    <t>Fisk Elementary</t>
  </si>
  <si>
    <t>Qulin Elementary</t>
  </si>
  <si>
    <t>Sacred Heart School</t>
  </si>
  <si>
    <t>East Carter County R-II</t>
  </si>
  <si>
    <t>East Carter County R-Ii High</t>
  </si>
  <si>
    <t>East Carter County R-Ii Middle</t>
  </si>
  <si>
    <t>East Carter Co R-Ii Elementary</t>
  </si>
  <si>
    <t>Van Buren R-I</t>
  </si>
  <si>
    <t>Van Buren High</t>
  </si>
  <si>
    <t>Van Buren Elementary</t>
  </si>
  <si>
    <t>Crawford County R-I</t>
  </si>
  <si>
    <t>Bourbon High</t>
  </si>
  <si>
    <t>Bourbon Middle</t>
  </si>
  <si>
    <t>Bourbon Elementary</t>
  </si>
  <si>
    <t>Crawford County R-II</t>
  </si>
  <si>
    <t>Cuba High</t>
  </si>
  <si>
    <t>Cuba Middle</t>
  </si>
  <si>
    <t>Cuba Elementary</t>
  </si>
  <si>
    <t>Steelville R-III</t>
  </si>
  <si>
    <t>Steelville High</t>
  </si>
  <si>
    <t>Steelville Middle</t>
  </si>
  <si>
    <t>Steelville Elementary</t>
  </si>
  <si>
    <t>Salem R-80</t>
  </si>
  <si>
    <t>Salem Senior High</t>
  </si>
  <si>
    <t>Salem Middle School</t>
  </si>
  <si>
    <t>Wm. H. Lynch Elementary</t>
  </si>
  <si>
    <t>Salem Upper Elementary</t>
  </si>
  <si>
    <t>Oak Hill R-I</t>
  </si>
  <si>
    <t>Oak Hill Elementary</t>
  </si>
  <si>
    <t>Green Forest R-II</t>
  </si>
  <si>
    <t>Green Forest Elementary</t>
  </si>
  <si>
    <t>Dent-Phelps R-III</t>
  </si>
  <si>
    <t>Dent-Phelps Elementary</t>
  </si>
  <si>
    <t>North Wood R-IV</t>
  </si>
  <si>
    <t>North Wood Elementary</t>
  </si>
  <si>
    <t>Malden R-I</t>
  </si>
  <si>
    <t>Malden High</t>
  </si>
  <si>
    <t>Malden Elementary</t>
  </si>
  <si>
    <t>Campbell R-II</t>
  </si>
  <si>
    <t>Campbell High</t>
  </si>
  <si>
    <t>Campbell Elementary</t>
  </si>
  <si>
    <t>Holcomb R-III</t>
  </si>
  <si>
    <t>Holcomb High</t>
  </si>
  <si>
    <t>Holcomb Elementary</t>
  </si>
  <si>
    <t>Clarkton C-4</t>
  </si>
  <si>
    <t>Clarkton High</t>
  </si>
  <si>
    <t>Clarkton Elementary</t>
  </si>
  <si>
    <t>Bootheel State School</t>
  </si>
  <si>
    <t>Senath-Hornersville C-8</t>
  </si>
  <si>
    <t>Senath-Hornersville Senior High</t>
  </si>
  <si>
    <t>Hornersville Middle</t>
  </si>
  <si>
    <t>Senath Elementary</t>
  </si>
  <si>
    <t>Southland C-9</t>
  </si>
  <si>
    <t>Southland High</t>
  </si>
  <si>
    <t>Southland Elementary</t>
  </si>
  <si>
    <t>Kennett 39</t>
  </si>
  <si>
    <t>Kennett High</t>
  </si>
  <si>
    <t>Kennett Middle</t>
  </si>
  <si>
    <t>H. Byron Masterson Elementary</t>
  </si>
  <si>
    <t>South Elementary</t>
  </si>
  <si>
    <t>St Teresa School</t>
  </si>
  <si>
    <t>Howell Valley R-I</t>
  </si>
  <si>
    <t>Howell Valley Elementary</t>
  </si>
  <si>
    <t>Mountain View-Birch Tree R-III</t>
  </si>
  <si>
    <t>Liberty Senior High</t>
  </si>
  <si>
    <t>Liberty Middle</t>
  </si>
  <si>
    <t>Birch Tree Elementary</t>
  </si>
  <si>
    <t>Mountain View Elementary</t>
  </si>
  <si>
    <t>Willow Springs R-IV</t>
  </si>
  <si>
    <t>Willow Springs High</t>
  </si>
  <si>
    <t>Willow Springs Middle</t>
  </si>
  <si>
    <t>Willow Springs Elementary</t>
  </si>
  <si>
    <t>Richards R-V</t>
  </si>
  <si>
    <t>Richards Elementary</t>
  </si>
  <si>
    <t>West Plains R-VII</t>
  </si>
  <si>
    <t>West Plains Senior High</t>
  </si>
  <si>
    <t>West Plains Middle</t>
  </si>
  <si>
    <t>West Plains Elementary</t>
  </si>
  <si>
    <t>South Fork Elementary</t>
  </si>
  <si>
    <t>Glenwood R-VIII</t>
  </si>
  <si>
    <t>Glenwood Elementary</t>
  </si>
  <si>
    <t>Junction Hill C-12</t>
  </si>
  <si>
    <t>Junction Hill Elementary</t>
  </si>
  <si>
    <t>Fairview R-XI</t>
  </si>
  <si>
    <t>Fairview Elementary</t>
  </si>
  <si>
    <t>South Iron County R-I</t>
  </si>
  <si>
    <t>South Iron High</t>
  </si>
  <si>
    <t>South Iron Elementary</t>
  </si>
  <si>
    <t>Arcadia Valley R-II</t>
  </si>
  <si>
    <t>Arcadia Valley High</t>
  </si>
  <si>
    <t>Arcadia Valley Middle</t>
  </si>
  <si>
    <t>Arcadia Valley Elementary</t>
  </si>
  <si>
    <t>Belleview R-III</t>
  </si>
  <si>
    <t>Belleview Elementary</t>
  </si>
  <si>
    <t>Iron County C-4</t>
  </si>
  <si>
    <t>Viburnum High</t>
  </si>
  <si>
    <t>Viburnum Elementary</t>
  </si>
  <si>
    <t>Maries County R-I</t>
  </si>
  <si>
    <t>Vienna High</t>
  </si>
  <si>
    <t>Vienna Middle</t>
  </si>
  <si>
    <t>Vienna Elementary</t>
  </si>
  <si>
    <t>Maries County R-II</t>
  </si>
  <si>
    <t>Belle High</t>
  </si>
  <si>
    <t>Maries County Middle</t>
  </si>
  <si>
    <t>Belle Elementary</t>
  </si>
  <si>
    <t>Couch R-I</t>
  </si>
  <si>
    <t>Couch High</t>
  </si>
  <si>
    <t>Couch Elementary</t>
  </si>
  <si>
    <t>Thayer R-II</t>
  </si>
  <si>
    <t>Thayer Senior High</t>
  </si>
  <si>
    <t>Thayer Elementary</t>
  </si>
  <si>
    <t>Oregon-Howell R-III</t>
  </si>
  <si>
    <t>Koshkonong High</t>
  </si>
  <si>
    <t>Koshkonong Elementary</t>
  </si>
  <si>
    <t>Alton R-IV</t>
  </si>
  <si>
    <t>Alton High</t>
  </si>
  <si>
    <t>Alton Elementary</t>
  </si>
  <si>
    <t>North Pemiscot County R-I</t>
  </si>
  <si>
    <t>North Pemiscot Senior High</t>
  </si>
  <si>
    <t>Ross Elementary</t>
  </si>
  <si>
    <t>Hayti R-II</t>
  </si>
  <si>
    <t>Hayti High</t>
  </si>
  <si>
    <t>Mathis Elementary</t>
  </si>
  <si>
    <t>Oakview Learning Center</t>
  </si>
  <si>
    <t>Pemiscot County R-III</t>
  </si>
  <si>
    <t>Floyd E. Hamlett Elementary</t>
  </si>
  <si>
    <t>Cooter R-IV</t>
  </si>
  <si>
    <t>Cooter Elementary</t>
  </si>
  <si>
    <t>South Pemiscot County R-V</t>
  </si>
  <si>
    <t>South Pemiscot High</t>
  </si>
  <si>
    <t>Central Elementary</t>
  </si>
  <si>
    <t>Delta C-7</t>
  </si>
  <si>
    <t>Delta C-7 High</t>
  </si>
  <si>
    <t>Delta C-7 Elementary</t>
  </si>
  <si>
    <t>Caruthersville 18</t>
  </si>
  <si>
    <t>Caruthersville High</t>
  </si>
  <si>
    <t>Caruthersville Middle</t>
  </si>
  <si>
    <t>Caruthersville Elementary</t>
  </si>
  <si>
    <t>St. James R-I</t>
  </si>
  <si>
    <t>St. James High</t>
  </si>
  <si>
    <t>St. James Middle</t>
  </si>
  <si>
    <t>Lucy Wortham James Elementary</t>
  </si>
  <si>
    <t>Newburg R-II</t>
  </si>
  <si>
    <t>Newburg High</t>
  </si>
  <si>
    <t>Newburg Elementary</t>
  </si>
  <si>
    <t>Rolla 31</t>
  </si>
  <si>
    <t>Rolla Senior High</t>
  </si>
  <si>
    <t>Rolla Junior High</t>
  </si>
  <si>
    <t>Rolla Middle</t>
  </si>
  <si>
    <t>Col. John B. Wyman Elementary</t>
  </si>
  <si>
    <t>Mark Twain Elementary</t>
  </si>
  <si>
    <t>Harry S. Truman Elementary</t>
  </si>
  <si>
    <t>Phelps County R-III</t>
  </si>
  <si>
    <t>Phelps County Elementary</t>
  </si>
  <si>
    <t>Centerville R-I</t>
  </si>
  <si>
    <t>Centerville Elementary</t>
  </si>
  <si>
    <t>Southern Reynolds County R-II</t>
  </si>
  <si>
    <t>Southern High</t>
  </si>
  <si>
    <t>Southern Elementary</t>
  </si>
  <si>
    <t>Bunker R-III</t>
  </si>
  <si>
    <t>Bunker High</t>
  </si>
  <si>
    <t>Bunker Elementary</t>
  </si>
  <si>
    <t>Lesterville R-IV</t>
  </si>
  <si>
    <t>Lesterville Ranch Campus</t>
  </si>
  <si>
    <t>Lesterville High</t>
  </si>
  <si>
    <t>Lesterville Elementary</t>
  </si>
  <si>
    <t>Naylor R-II</t>
  </si>
  <si>
    <t>Naylor High</t>
  </si>
  <si>
    <t>Naylor Elementary</t>
  </si>
  <si>
    <t>Doniphan R-I</t>
  </si>
  <si>
    <t>Doniphan High</t>
  </si>
  <si>
    <t>Doniphan Middle</t>
  </si>
  <si>
    <t>Doniphan Elementary</t>
  </si>
  <si>
    <t>Doniphan Intermediate</t>
  </si>
  <si>
    <t>Ripley County R-IV</t>
  </si>
  <si>
    <t>Ripley County R-Iv Elementary</t>
  </si>
  <si>
    <t>Ripley County R-III</t>
  </si>
  <si>
    <t>Ripley County R-Iii Elementary</t>
  </si>
  <si>
    <t>Winona R-III</t>
  </si>
  <si>
    <t>Winona High</t>
  </si>
  <si>
    <t>Winona Elementary</t>
  </si>
  <si>
    <t>Eminence R-I</t>
  </si>
  <si>
    <t>Eminence High</t>
  </si>
  <si>
    <t>Eminence Elementary</t>
  </si>
  <si>
    <t>Success R-VI</t>
  </si>
  <si>
    <t>Success Elementary</t>
  </si>
  <si>
    <t>Houston R-I</t>
  </si>
  <si>
    <t>Houston High</t>
  </si>
  <si>
    <t>Houston Middle</t>
  </si>
  <si>
    <t>Houston Elementary</t>
  </si>
  <si>
    <t>Summersville R-II</t>
  </si>
  <si>
    <t>Summersville High</t>
  </si>
  <si>
    <t>Summersville Elementary</t>
  </si>
  <si>
    <t>Licking R-VIII</t>
  </si>
  <si>
    <t>Licking High</t>
  </si>
  <si>
    <t>Licking Elementary</t>
  </si>
  <si>
    <t>Cabool R-IV</t>
  </si>
  <si>
    <t>Cabool High</t>
  </si>
  <si>
    <t>Cabool Middle</t>
  </si>
  <si>
    <t>Cabool Elementary</t>
  </si>
  <si>
    <t>Plato R-V</t>
  </si>
  <si>
    <t>Plato High</t>
  </si>
  <si>
    <t>Plato Elementary</t>
  </si>
  <si>
    <t>Raymondville R-VII</t>
  </si>
  <si>
    <t>Raymondville Elementary</t>
  </si>
  <si>
    <t>Kingston K-14</t>
  </si>
  <si>
    <t>Kingston High</t>
  </si>
  <si>
    <t>Kingston Middle</t>
  </si>
  <si>
    <t>Kingston Primary</t>
  </si>
  <si>
    <t>Kingston Elementary</t>
  </si>
  <si>
    <t>Potosi R-III</t>
  </si>
  <si>
    <t>Potosi High</t>
  </si>
  <si>
    <t>John A. Evans Middle</t>
  </si>
  <si>
    <t>Trojan Intermediate</t>
  </si>
  <si>
    <t>Potosi Elementary</t>
  </si>
  <si>
    <t>Citadel State School</t>
  </si>
  <si>
    <t>Richwoods R-VII</t>
  </si>
  <si>
    <t>Richwoods Elementary</t>
  </si>
  <si>
    <t>Valley R-VI</t>
  </si>
  <si>
    <t>Valley High</t>
  </si>
  <si>
    <t>Caledonia Elementary</t>
  </si>
  <si>
    <t>Greenville R-II</t>
  </si>
  <si>
    <t>Greenville High</t>
  </si>
  <si>
    <t>Greenville Jr High</t>
  </si>
  <si>
    <t>Greenville Elementary</t>
  </si>
  <si>
    <t>Williamsville Elementary</t>
  </si>
  <si>
    <t>Clearwater R-I</t>
  </si>
  <si>
    <t>Clearwater High</t>
  </si>
  <si>
    <t>Clearwater Middle</t>
  </si>
  <si>
    <t>Clearwater Elementary</t>
  </si>
  <si>
    <t>District Name</t>
  </si>
  <si>
    <t># of Schools in District</t>
  </si>
  <si>
    <t>Current # of Students Enrolled</t>
  </si>
  <si>
    <t xml:space="preserve">Current % FRP Eligible </t>
  </si>
  <si>
    <t>Region</t>
  </si>
  <si>
    <t>Estimated Additional Funding if Full FRP Participation (conservative)</t>
  </si>
  <si>
    <t>Estimated Additional Funding if Full FRP Participation (w/severe)</t>
  </si>
  <si>
    <t>Southeast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</si>
</sst>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 wrapText="1"/>
    </xf>
    <xf numFmtId="164" fontId="4" fillId="0" borderId="0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0" fontId="1" fillId="0" borderId="0" xfId="0" applyFont="1"/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4" fontId="1" fillId="0" borderId="0" xfId="1" applyFont="1"/>
    <xf numFmtId="1" fontId="1" fillId="0" borderId="0" xfId="0" applyNumberFormat="1" applyFont="1"/>
    <xf numFmtId="0" fontId="1" fillId="0" borderId="1" xfId="0" applyFont="1" applyBorder="1"/>
    <xf numFmtId="164" fontId="4" fillId="0" borderId="0" xfId="2" applyNumberFormat="1" applyFont="1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.ferris/Box/Social%20Policy%20Institute%20Shared%20Folder/Research_Food%20Security/Project_SchoolBreakfast/Research_SchoolBreakfast/breakfast_report_19-20/19-20%20SBP%20Data_OFS/District%20Funding%20Opportun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.ferris/Box/Social%20Policy%20Institute%20Shared%20Folder/Research_Food%20Security/Project_SchoolBreakfast/Research_SchoolBreakfast/breakfast_report_19-20/19-20%20SBP%20Data_OFS/2019-2020%20Breakfast%20Report_Aug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Academie Lafayette</v>
          </cell>
          <cell r="B2">
            <v>3</v>
          </cell>
          <cell r="C2">
            <v>2</v>
          </cell>
          <cell r="D2">
            <v>19906.08531155339</v>
          </cell>
          <cell r="E2">
            <v>21302.497743387325</v>
          </cell>
        </row>
        <row r="3">
          <cell r="A3" t="str">
            <v>Academy For Integrated Arts</v>
          </cell>
          <cell r="B3">
            <v>1</v>
          </cell>
          <cell r="C3">
            <v>1</v>
          </cell>
          <cell r="D3">
            <v>1478.5199483870765</v>
          </cell>
          <cell r="E3">
            <v>1496.6216774193344</v>
          </cell>
        </row>
        <row r="4">
          <cell r="A4" t="str">
            <v>Adair County R-I</v>
          </cell>
          <cell r="B4">
            <v>2</v>
          </cell>
          <cell r="C4">
            <v>2</v>
          </cell>
          <cell r="D4">
            <v>6655.5849642379198</v>
          </cell>
          <cell r="E4">
            <v>7060.2248855099169</v>
          </cell>
        </row>
        <row r="5">
          <cell r="A5" t="str">
            <v>Adair County R-II</v>
          </cell>
          <cell r="B5">
            <v>2</v>
          </cell>
          <cell r="C5">
            <v>2</v>
          </cell>
          <cell r="D5">
            <v>16003.228853619574</v>
          </cell>
          <cell r="E5">
            <v>17162.979167687099</v>
          </cell>
        </row>
        <row r="6">
          <cell r="A6" t="str">
            <v>Adrian R-III</v>
          </cell>
          <cell r="B6">
            <v>2</v>
          </cell>
          <cell r="C6">
            <v>2</v>
          </cell>
          <cell r="D6">
            <v>13704.774293171991</v>
          </cell>
          <cell r="E6">
            <v>15143.182010542818</v>
          </cell>
        </row>
        <row r="7">
          <cell r="A7" t="str">
            <v>Advance R-IV</v>
          </cell>
          <cell r="B7">
            <v>2</v>
          </cell>
          <cell r="C7">
            <v>2</v>
          </cell>
          <cell r="D7">
            <v>11964.449753282523</v>
          </cell>
          <cell r="E7">
            <v>12928.3095944381</v>
          </cell>
        </row>
        <row r="8">
          <cell r="A8" t="str">
            <v>Affton 101</v>
          </cell>
          <cell r="B8">
            <v>4</v>
          </cell>
          <cell r="C8">
            <v>4</v>
          </cell>
          <cell r="D8">
            <v>77173.615458344808</v>
          </cell>
          <cell r="E8">
            <v>82978.976575618653</v>
          </cell>
        </row>
        <row r="9">
          <cell r="A9" t="str">
            <v>Agape Child Development</v>
          </cell>
          <cell r="B9">
            <v>1</v>
          </cell>
          <cell r="C9">
            <v>1</v>
          </cell>
          <cell r="D9">
            <v>3259.5129963008585</v>
          </cell>
          <cell r="E9">
            <v>3289.1568434032024</v>
          </cell>
        </row>
        <row r="10">
          <cell r="A10" t="str">
            <v>Albany R-III</v>
          </cell>
          <cell r="B10">
            <v>3</v>
          </cell>
          <cell r="C10">
            <v>3</v>
          </cell>
          <cell r="D10">
            <v>14043.848819861145</v>
          </cell>
          <cell r="E10">
            <v>15257.917402679084</v>
          </cell>
        </row>
        <row r="11">
          <cell r="A11" t="str">
            <v>All Saints School</v>
          </cell>
          <cell r="B11">
            <v>1</v>
          </cell>
          <cell r="C11">
            <v>0</v>
          </cell>
          <cell r="D11">
            <v>336.85833333333244</v>
          </cell>
          <cell r="E11">
            <v>336.85833333333244</v>
          </cell>
        </row>
        <row r="12">
          <cell r="A12" t="str">
            <v>Allen Village</v>
          </cell>
          <cell r="B12">
            <v>4</v>
          </cell>
          <cell r="C12">
            <v>2</v>
          </cell>
          <cell r="D12">
            <v>29282.51315166054</v>
          </cell>
          <cell r="E12">
            <v>29683.404600519367</v>
          </cell>
        </row>
        <row r="13">
          <cell r="A13" t="str">
            <v>Altenburg 48</v>
          </cell>
          <cell r="B13">
            <v>1</v>
          </cell>
          <cell r="C13">
            <v>1</v>
          </cell>
          <cell r="D13">
            <v>755.0408158319874</v>
          </cell>
          <cell r="E13">
            <v>811.68832794830405</v>
          </cell>
        </row>
        <row r="14">
          <cell r="A14" t="str">
            <v>Alton R-IV</v>
          </cell>
          <cell r="B14">
            <v>2</v>
          </cell>
          <cell r="C14">
            <v>2</v>
          </cell>
          <cell r="D14">
            <v>24607.239012842678</v>
          </cell>
          <cell r="E14">
            <v>26121.569939321271</v>
          </cell>
        </row>
        <row r="15">
          <cell r="A15" t="str">
            <v>Appleton City R-II</v>
          </cell>
          <cell r="B15">
            <v>2</v>
          </cell>
          <cell r="C15">
            <v>2</v>
          </cell>
          <cell r="D15">
            <v>11496.522836048935</v>
          </cell>
          <cell r="E15">
            <v>12499.756754044894</v>
          </cell>
        </row>
        <row r="16">
          <cell r="A16" t="str">
            <v>Arcadia Valley R-II</v>
          </cell>
          <cell r="B16">
            <v>3</v>
          </cell>
          <cell r="C16">
            <v>3</v>
          </cell>
          <cell r="D16">
            <v>28847.861859972414</v>
          </cell>
          <cell r="E16">
            <v>30819.29639372334</v>
          </cell>
        </row>
        <row r="17">
          <cell r="A17" t="str">
            <v>Archie R-V</v>
          </cell>
          <cell r="B17">
            <v>2</v>
          </cell>
          <cell r="C17">
            <v>1</v>
          </cell>
          <cell r="D17">
            <v>18356.916306274026</v>
          </cell>
          <cell r="E17">
            <v>18720.365095773297</v>
          </cell>
        </row>
        <row r="18">
          <cell r="A18" t="str">
            <v>Ash Grove R-IV</v>
          </cell>
          <cell r="B18">
            <v>3</v>
          </cell>
          <cell r="C18">
            <v>3</v>
          </cell>
          <cell r="D18">
            <v>30330.689660785334</v>
          </cell>
          <cell r="E18">
            <v>33510.225167718665</v>
          </cell>
        </row>
        <row r="19">
          <cell r="A19" t="str">
            <v>Atlanta C-3</v>
          </cell>
          <cell r="B19">
            <v>2</v>
          </cell>
          <cell r="C19">
            <v>2</v>
          </cell>
          <cell r="D19">
            <v>19007.820756806315</v>
          </cell>
          <cell r="E19">
            <v>20673.940418500675</v>
          </cell>
        </row>
        <row r="20">
          <cell r="A20" t="str">
            <v>Aurora R-VIII</v>
          </cell>
          <cell r="B20">
            <v>5</v>
          </cell>
          <cell r="C20">
            <v>5</v>
          </cell>
          <cell r="D20">
            <v>20322.14669503874</v>
          </cell>
          <cell r="E20">
            <v>21606.890216403863</v>
          </cell>
        </row>
        <row r="21">
          <cell r="A21" t="str">
            <v>Ava R-I</v>
          </cell>
          <cell r="B21">
            <v>3</v>
          </cell>
          <cell r="C21">
            <v>3</v>
          </cell>
          <cell r="D21">
            <v>28398.428869456213</v>
          </cell>
          <cell r="E21">
            <v>30811.946336684836</v>
          </cell>
        </row>
        <row r="22">
          <cell r="A22" t="str">
            <v>Avenue City R-IX</v>
          </cell>
          <cell r="B22">
            <v>1</v>
          </cell>
          <cell r="C22">
            <v>0</v>
          </cell>
          <cell r="D22">
            <v>3582.4927868852456</v>
          </cell>
          <cell r="E22">
            <v>3582.4927868852456</v>
          </cell>
        </row>
        <row r="23">
          <cell r="A23" t="str">
            <v>Avilla R-XIII</v>
          </cell>
          <cell r="B23">
            <v>1</v>
          </cell>
          <cell r="C23">
            <v>1</v>
          </cell>
          <cell r="D23">
            <v>2150.3967971530255</v>
          </cell>
          <cell r="E23">
            <v>2295.1110320284702</v>
          </cell>
        </row>
        <row r="24">
          <cell r="A24" t="str">
            <v>Bakersfield R-IV</v>
          </cell>
          <cell r="B24">
            <v>2</v>
          </cell>
          <cell r="C24">
            <v>2</v>
          </cell>
          <cell r="D24">
            <v>13157.542446071824</v>
          </cell>
          <cell r="E24">
            <v>13872.125243596029</v>
          </cell>
        </row>
        <row r="25">
          <cell r="A25" t="str">
            <v>Ballard R-II</v>
          </cell>
          <cell r="B25">
            <v>2</v>
          </cell>
          <cell r="C25">
            <v>2</v>
          </cell>
          <cell r="D25">
            <v>3165.3299986232673</v>
          </cell>
          <cell r="E25">
            <v>3452.6900102566574</v>
          </cell>
        </row>
        <row r="26">
          <cell r="A26" t="str">
            <v>Bayless</v>
          </cell>
          <cell r="B26">
            <v>3</v>
          </cell>
          <cell r="C26">
            <v>3</v>
          </cell>
          <cell r="D26">
            <v>76078.55767594486</v>
          </cell>
          <cell r="E26">
            <v>81826.867287874484</v>
          </cell>
        </row>
        <row r="27">
          <cell r="A27" t="str">
            <v>Bell City R-II</v>
          </cell>
          <cell r="B27">
            <v>2</v>
          </cell>
          <cell r="C27">
            <v>2</v>
          </cell>
          <cell r="D27">
            <v>11541.429592032702</v>
          </cell>
          <cell r="E27">
            <v>12358.8340420862</v>
          </cell>
        </row>
        <row r="28">
          <cell r="A28" t="str">
            <v>Belleview R-III</v>
          </cell>
          <cell r="B28">
            <v>1</v>
          </cell>
          <cell r="C28">
            <v>1</v>
          </cell>
          <cell r="D28">
            <v>8916.4395283018894</v>
          </cell>
          <cell r="E28">
            <v>9285.4586927223718</v>
          </cell>
        </row>
        <row r="29">
          <cell r="A29" t="str">
            <v>Belton 124</v>
          </cell>
          <cell r="B29">
            <v>8</v>
          </cell>
          <cell r="C29">
            <v>8</v>
          </cell>
          <cell r="D29">
            <v>201183.78858707895</v>
          </cell>
          <cell r="E29">
            <v>216239.25177636158</v>
          </cell>
        </row>
        <row r="30">
          <cell r="A30" t="str">
            <v>Bernie R-XIII</v>
          </cell>
          <cell r="B30">
            <v>2</v>
          </cell>
          <cell r="C30">
            <v>2</v>
          </cell>
          <cell r="D30">
            <v>10484.109542502247</v>
          </cell>
          <cell r="E30">
            <v>11475.989451476786</v>
          </cell>
        </row>
        <row r="31">
          <cell r="A31" t="str">
            <v>Bevier C-4</v>
          </cell>
          <cell r="B31">
            <v>2</v>
          </cell>
          <cell r="C31">
            <v>2</v>
          </cell>
          <cell r="D31">
            <v>8857.8997209756835</v>
          </cell>
          <cell r="E31">
            <v>9522.8321751875956</v>
          </cell>
        </row>
        <row r="32">
          <cell r="A32" t="str">
            <v>Billings R-IV</v>
          </cell>
          <cell r="B32">
            <v>2</v>
          </cell>
          <cell r="C32">
            <v>2</v>
          </cell>
          <cell r="D32">
            <v>10893.134565104036</v>
          </cell>
          <cell r="E32">
            <v>11830.914853432159</v>
          </cell>
        </row>
        <row r="33">
          <cell r="A33" t="str">
            <v>Bismarck R-V</v>
          </cell>
          <cell r="B33">
            <v>2</v>
          </cell>
          <cell r="C33">
            <v>2</v>
          </cell>
          <cell r="D33">
            <v>3293.8931948392637</v>
          </cell>
          <cell r="E33">
            <v>3492.5552428233423</v>
          </cell>
        </row>
        <row r="34">
          <cell r="A34" t="str">
            <v>Blackwater R-II</v>
          </cell>
          <cell r="B34">
            <v>1</v>
          </cell>
          <cell r="C34">
            <v>1</v>
          </cell>
          <cell r="D34">
            <v>746.59540983606576</v>
          </cell>
          <cell r="E34">
            <v>849.97049180327895</v>
          </cell>
        </row>
        <row r="35">
          <cell r="A35" t="str">
            <v>Blair Oaks R-II</v>
          </cell>
          <cell r="B35">
            <v>2</v>
          </cell>
          <cell r="C35">
            <v>0</v>
          </cell>
          <cell r="D35">
            <v>8209.9415288769778</v>
          </cell>
          <cell r="E35">
            <v>8209.9415288769778</v>
          </cell>
        </row>
        <row r="36">
          <cell r="A36" t="str">
            <v>Bloomfield R-XIV</v>
          </cell>
          <cell r="B36">
            <v>3</v>
          </cell>
          <cell r="C36">
            <v>3</v>
          </cell>
          <cell r="D36">
            <v>24493.538185231191</v>
          </cell>
          <cell r="E36">
            <v>26358.530089068448</v>
          </cell>
        </row>
        <row r="37">
          <cell r="A37" t="str">
            <v>Blossom Wood Day School</v>
          </cell>
          <cell r="B37">
            <v>1</v>
          </cell>
          <cell r="C37">
            <v>1</v>
          </cell>
          <cell r="D37">
            <v>70.306455331430243</v>
          </cell>
          <cell r="E37">
            <v>30.785302593679262</v>
          </cell>
        </row>
        <row r="38">
          <cell r="A38" t="str">
            <v>Blue Eye R-V</v>
          </cell>
          <cell r="B38">
            <v>3</v>
          </cell>
          <cell r="C38">
            <v>3</v>
          </cell>
          <cell r="D38">
            <v>21262.136770028879</v>
          </cell>
          <cell r="E38">
            <v>22732.903198578351</v>
          </cell>
        </row>
        <row r="39">
          <cell r="A39" t="str">
            <v>Blue Springs R-IV</v>
          </cell>
          <cell r="B39">
            <v>21</v>
          </cell>
          <cell r="C39">
            <v>15</v>
          </cell>
          <cell r="D39">
            <v>354620.29426201584</v>
          </cell>
          <cell r="E39">
            <v>375272.01357797935</v>
          </cell>
        </row>
        <row r="40">
          <cell r="A40" t="str">
            <v>Bolivar R-I</v>
          </cell>
          <cell r="B40">
            <v>4</v>
          </cell>
          <cell r="C40">
            <v>4</v>
          </cell>
          <cell r="D40">
            <v>87637.002077165234</v>
          </cell>
          <cell r="E40">
            <v>93237.697887113114</v>
          </cell>
        </row>
        <row r="41">
          <cell r="A41" t="str">
            <v>Boncl R-X</v>
          </cell>
          <cell r="B41">
            <v>1</v>
          </cell>
          <cell r="C41">
            <v>1</v>
          </cell>
          <cell r="D41">
            <v>3489.4839801226426</v>
          </cell>
          <cell r="E41">
            <v>3703.2074462302562</v>
          </cell>
        </row>
        <row r="42">
          <cell r="A42" t="str">
            <v>Boonville R-I</v>
          </cell>
          <cell r="B42">
            <v>4</v>
          </cell>
          <cell r="C42">
            <v>4</v>
          </cell>
          <cell r="D42">
            <v>60179.503375553933</v>
          </cell>
          <cell r="E42">
            <v>62394.673717399484</v>
          </cell>
        </row>
        <row r="43">
          <cell r="A43" t="str">
            <v>Bosworth R-V</v>
          </cell>
          <cell r="B43">
            <v>2</v>
          </cell>
          <cell r="C43">
            <v>2</v>
          </cell>
          <cell r="D43">
            <v>2683.2849357798168</v>
          </cell>
          <cell r="E43">
            <v>2871.6324770642213</v>
          </cell>
        </row>
        <row r="44">
          <cell r="A44" t="str">
            <v>Bowling Green R-I</v>
          </cell>
          <cell r="B44">
            <v>4</v>
          </cell>
          <cell r="C44">
            <v>4</v>
          </cell>
          <cell r="D44">
            <v>38554.690495093804</v>
          </cell>
          <cell r="E44">
            <v>40989.733648870591</v>
          </cell>
        </row>
        <row r="45">
          <cell r="A45" t="str">
            <v>Bradleyville R-I</v>
          </cell>
          <cell r="B45">
            <v>2</v>
          </cell>
          <cell r="C45">
            <v>2</v>
          </cell>
          <cell r="D45">
            <v>7931.5892207735124</v>
          </cell>
          <cell r="E45">
            <v>8445.5719566852531</v>
          </cell>
        </row>
        <row r="46">
          <cell r="A46" t="str">
            <v>Branson R-IV</v>
          </cell>
          <cell r="B46">
            <v>6</v>
          </cell>
          <cell r="C46">
            <v>6</v>
          </cell>
          <cell r="D46">
            <v>176655.98775718355</v>
          </cell>
          <cell r="E46">
            <v>187340.4973916618</v>
          </cell>
        </row>
        <row r="47">
          <cell r="A47" t="str">
            <v>Braymer C-4</v>
          </cell>
          <cell r="B47">
            <v>2</v>
          </cell>
          <cell r="C47">
            <v>2</v>
          </cell>
          <cell r="D47">
            <v>8429.2828861925736</v>
          </cell>
          <cell r="E47">
            <v>9115.9654100971657</v>
          </cell>
        </row>
        <row r="48">
          <cell r="A48" t="str">
            <v>Breckenridge R-I</v>
          </cell>
          <cell r="B48">
            <v>2</v>
          </cell>
          <cell r="C48">
            <v>2</v>
          </cell>
          <cell r="D48">
            <v>3862.0491582751338</v>
          </cell>
          <cell r="E48">
            <v>4157.9157970602555</v>
          </cell>
        </row>
        <row r="49">
          <cell r="A49" t="str">
            <v>Brentwood</v>
          </cell>
          <cell r="B49">
            <v>4</v>
          </cell>
          <cell r="C49">
            <v>2</v>
          </cell>
          <cell r="D49">
            <v>46878.76800442185</v>
          </cell>
          <cell r="E49">
            <v>49335.138314203985</v>
          </cell>
        </row>
        <row r="50">
          <cell r="A50" t="str">
            <v>Bronaugh R-VII</v>
          </cell>
          <cell r="B50">
            <v>2</v>
          </cell>
          <cell r="C50">
            <v>2</v>
          </cell>
          <cell r="D50">
            <v>2884.0701617840668</v>
          </cell>
          <cell r="E50">
            <v>3151.8913189900777</v>
          </cell>
        </row>
        <row r="51">
          <cell r="A51" t="str">
            <v>Brookfield R-III</v>
          </cell>
          <cell r="B51">
            <v>3</v>
          </cell>
          <cell r="C51">
            <v>3</v>
          </cell>
          <cell r="D51">
            <v>28631.567851692587</v>
          </cell>
          <cell r="E51">
            <v>30516.044933976507</v>
          </cell>
        </row>
        <row r="52">
          <cell r="A52" t="str">
            <v>Brookside Charter Sch</v>
          </cell>
          <cell r="B52">
            <v>2</v>
          </cell>
          <cell r="C52">
            <v>2</v>
          </cell>
          <cell r="D52">
            <v>34593.612221804171</v>
          </cell>
          <cell r="E52">
            <v>35162.617442078161</v>
          </cell>
        </row>
        <row r="53">
          <cell r="A53" t="str">
            <v>Brunswick R-II</v>
          </cell>
          <cell r="B53">
            <v>2</v>
          </cell>
          <cell r="C53">
            <v>2</v>
          </cell>
          <cell r="D53">
            <v>7601.2202754615419</v>
          </cell>
          <cell r="E53">
            <v>8259.3332627697964</v>
          </cell>
        </row>
        <row r="54">
          <cell r="A54" t="str">
            <v>Buchanan County R-IV</v>
          </cell>
          <cell r="B54">
            <v>2</v>
          </cell>
          <cell r="C54">
            <v>2</v>
          </cell>
          <cell r="D54">
            <v>14026.497451681782</v>
          </cell>
          <cell r="E54">
            <v>15519.62596549403</v>
          </cell>
        </row>
        <row r="55">
          <cell r="A55" t="str">
            <v>Bucklin R-II</v>
          </cell>
          <cell r="B55">
            <v>2</v>
          </cell>
          <cell r="C55">
            <v>2</v>
          </cell>
          <cell r="D55">
            <v>2476.6522119326009</v>
          </cell>
          <cell r="E55">
            <v>2701.4523252550875</v>
          </cell>
        </row>
        <row r="56">
          <cell r="A56" t="str">
            <v>Bunker R-III</v>
          </cell>
          <cell r="B56">
            <v>2</v>
          </cell>
          <cell r="C56">
            <v>2</v>
          </cell>
          <cell r="D56">
            <v>15641.731713966135</v>
          </cell>
          <cell r="E56">
            <v>16924.615670830528</v>
          </cell>
        </row>
        <row r="57">
          <cell r="A57" t="str">
            <v>Butler R-V</v>
          </cell>
          <cell r="B57">
            <v>2</v>
          </cell>
          <cell r="C57">
            <v>2</v>
          </cell>
          <cell r="D57">
            <v>25205.281100414715</v>
          </cell>
          <cell r="E57">
            <v>27402.12669420879</v>
          </cell>
        </row>
        <row r="58">
          <cell r="A58" t="str">
            <v>Cabool R-IV</v>
          </cell>
          <cell r="B58">
            <v>3</v>
          </cell>
          <cell r="C58">
            <v>3</v>
          </cell>
          <cell r="D58">
            <v>25163.449737972012</v>
          </cell>
          <cell r="E58">
            <v>26771.620982074939</v>
          </cell>
        </row>
        <row r="59">
          <cell r="A59" t="str">
            <v>Cainsville R-I</v>
          </cell>
          <cell r="B59">
            <v>2</v>
          </cell>
          <cell r="C59">
            <v>2</v>
          </cell>
          <cell r="D59">
            <v>13559.163943079318</v>
          </cell>
          <cell r="E59">
            <v>14515.71318352898</v>
          </cell>
        </row>
        <row r="60">
          <cell r="A60" t="str">
            <v>Calhoun R-VIII</v>
          </cell>
          <cell r="B60">
            <v>2</v>
          </cell>
          <cell r="C60">
            <v>2</v>
          </cell>
          <cell r="D60">
            <v>2839.4661049586784</v>
          </cell>
          <cell r="E60">
            <v>2936.0083760330585</v>
          </cell>
        </row>
        <row r="61">
          <cell r="A61" t="str">
            <v>Camdenton R-III</v>
          </cell>
          <cell r="B61">
            <v>7</v>
          </cell>
          <cell r="C61">
            <v>7</v>
          </cell>
          <cell r="D61">
            <v>110919.89634171264</v>
          </cell>
          <cell r="E61">
            <v>117117.24849926076</v>
          </cell>
        </row>
        <row r="62">
          <cell r="A62" t="str">
            <v>Cameron R-I</v>
          </cell>
          <cell r="B62">
            <v>4</v>
          </cell>
          <cell r="C62">
            <v>4</v>
          </cell>
          <cell r="D62">
            <v>55228.293948839186</v>
          </cell>
          <cell r="E62">
            <v>60711.289604560676</v>
          </cell>
        </row>
        <row r="63">
          <cell r="A63" t="str">
            <v>Campbell R-II</v>
          </cell>
          <cell r="B63">
            <v>2</v>
          </cell>
          <cell r="C63">
            <v>2</v>
          </cell>
          <cell r="D63">
            <v>25324.234660445261</v>
          </cell>
          <cell r="E63">
            <v>25909.407196915516</v>
          </cell>
        </row>
        <row r="64">
          <cell r="A64" t="str">
            <v>Canton R-V</v>
          </cell>
          <cell r="B64">
            <v>2</v>
          </cell>
          <cell r="C64">
            <v>2</v>
          </cell>
          <cell r="D64">
            <v>11270.990749888948</v>
          </cell>
          <cell r="E64">
            <v>12177.75103829557</v>
          </cell>
        </row>
        <row r="65">
          <cell r="A65" t="str">
            <v>Cape Girardeau 63</v>
          </cell>
          <cell r="B65">
            <v>8</v>
          </cell>
          <cell r="C65">
            <v>7</v>
          </cell>
          <cell r="D65">
            <v>176906.40971694706</v>
          </cell>
          <cell r="E65">
            <v>177818.89879327579</v>
          </cell>
        </row>
        <row r="66">
          <cell r="A66" t="str">
            <v>Carl Junction R-I</v>
          </cell>
          <cell r="B66">
            <v>6</v>
          </cell>
          <cell r="C66">
            <v>6</v>
          </cell>
          <cell r="D66">
            <v>112499.31431411626</v>
          </cell>
          <cell r="E66">
            <v>121467.85709327506</v>
          </cell>
        </row>
        <row r="67">
          <cell r="A67" t="str">
            <v>Carondelet Leadership Academy</v>
          </cell>
          <cell r="B67">
            <v>1</v>
          </cell>
          <cell r="C67">
            <v>1</v>
          </cell>
          <cell r="D67">
            <v>5052.8655813953483</v>
          </cell>
          <cell r="E67">
            <v>5095.002325581394</v>
          </cell>
        </row>
        <row r="68">
          <cell r="A68" t="str">
            <v>Carrollton R-VII</v>
          </cell>
          <cell r="B68">
            <v>4</v>
          </cell>
          <cell r="C68">
            <v>4</v>
          </cell>
          <cell r="D68">
            <v>19703.480932101418</v>
          </cell>
          <cell r="E68">
            <v>21402.1493169487</v>
          </cell>
        </row>
        <row r="69">
          <cell r="A69" t="str">
            <v>Carthage R-IX</v>
          </cell>
          <cell r="B69">
            <v>8</v>
          </cell>
          <cell r="C69">
            <v>8</v>
          </cell>
          <cell r="D69">
            <v>230002.96925454732</v>
          </cell>
          <cell r="E69">
            <v>239719.712577917</v>
          </cell>
        </row>
        <row r="70">
          <cell r="A70" t="str">
            <v>Caruthersville 18</v>
          </cell>
          <cell r="B70">
            <v>3</v>
          </cell>
          <cell r="C70">
            <v>3</v>
          </cell>
          <cell r="D70">
            <v>29856.87137417886</v>
          </cell>
          <cell r="E70">
            <v>30088.65249135932</v>
          </cell>
        </row>
        <row r="71">
          <cell r="A71" t="str">
            <v>Cassville R-IV</v>
          </cell>
          <cell r="B71">
            <v>4</v>
          </cell>
          <cell r="C71">
            <v>4</v>
          </cell>
          <cell r="D71">
            <v>87790.61410814515</v>
          </cell>
          <cell r="E71">
            <v>93381.968579851615</v>
          </cell>
        </row>
        <row r="72">
          <cell r="A72" t="str">
            <v>Center 58</v>
          </cell>
          <cell r="B72">
            <v>7</v>
          </cell>
          <cell r="C72">
            <v>7</v>
          </cell>
          <cell r="D72">
            <v>56863.5781854542</v>
          </cell>
          <cell r="E72">
            <v>58159.503731344725</v>
          </cell>
        </row>
        <row r="73">
          <cell r="A73" t="str">
            <v>Centerville R-I</v>
          </cell>
          <cell r="B73">
            <v>1</v>
          </cell>
          <cell r="C73">
            <v>1</v>
          </cell>
          <cell r="D73">
            <v>10361.477476823864</v>
          </cell>
          <cell r="E73">
            <v>11163.357234985888</v>
          </cell>
        </row>
        <row r="74">
          <cell r="A74" t="str">
            <v>Central R-III</v>
          </cell>
          <cell r="B74">
            <v>5</v>
          </cell>
          <cell r="C74">
            <v>5</v>
          </cell>
          <cell r="D74">
            <v>95094.028577285615</v>
          </cell>
          <cell r="E74">
            <v>99637.308015336952</v>
          </cell>
        </row>
        <row r="75">
          <cell r="A75" t="str">
            <v>Centralia R-VI</v>
          </cell>
          <cell r="B75">
            <v>4</v>
          </cell>
          <cell r="C75">
            <v>4</v>
          </cell>
          <cell r="D75">
            <v>32624.177578827592</v>
          </cell>
          <cell r="E75">
            <v>35103.821594210545</v>
          </cell>
        </row>
        <row r="76">
          <cell r="A76" t="str">
            <v>Chadwick R-I</v>
          </cell>
          <cell r="B76">
            <v>2</v>
          </cell>
          <cell r="C76">
            <v>2</v>
          </cell>
          <cell r="D76">
            <v>6736.8231162590146</v>
          </cell>
          <cell r="E76">
            <v>7293.6110590496901</v>
          </cell>
        </row>
        <row r="77">
          <cell r="A77" t="str">
            <v>Chaffee R-II</v>
          </cell>
          <cell r="B77">
            <v>1</v>
          </cell>
          <cell r="C77">
            <v>1</v>
          </cell>
          <cell r="D77">
            <v>17159.5456136707</v>
          </cell>
          <cell r="E77">
            <v>17987.996667296073</v>
          </cell>
        </row>
        <row r="78">
          <cell r="A78" t="str">
            <v>Charleston R-I</v>
          </cell>
          <cell r="B78">
            <v>3</v>
          </cell>
          <cell r="C78">
            <v>3</v>
          </cell>
          <cell r="D78">
            <v>26152.15828018355</v>
          </cell>
          <cell r="E78">
            <v>26521.989401775078</v>
          </cell>
        </row>
        <row r="79">
          <cell r="A79" t="str">
            <v>Chilhowee R-IV</v>
          </cell>
          <cell r="B79">
            <v>2</v>
          </cell>
          <cell r="C79">
            <v>2</v>
          </cell>
          <cell r="D79">
            <v>14990.641764436323</v>
          </cell>
          <cell r="E79">
            <v>15930.114118188834</v>
          </cell>
        </row>
        <row r="80">
          <cell r="A80" t="str">
            <v>Chillicothe R-II</v>
          </cell>
          <cell r="B80">
            <v>5</v>
          </cell>
          <cell r="C80">
            <v>5</v>
          </cell>
          <cell r="D80">
            <v>57918.275940510757</v>
          </cell>
          <cell r="E80">
            <v>62294.07429143638</v>
          </cell>
        </row>
        <row r="81">
          <cell r="A81" t="str">
            <v>Citizens Of The World Charter</v>
          </cell>
          <cell r="B81">
            <v>2</v>
          </cell>
          <cell r="C81">
            <v>1</v>
          </cell>
          <cell r="D81">
            <v>13622.64030582884</v>
          </cell>
          <cell r="E81">
            <v>13997.635519961603</v>
          </cell>
        </row>
        <row r="82">
          <cell r="A82" t="str">
            <v>City Academy</v>
          </cell>
          <cell r="B82">
            <v>1</v>
          </cell>
          <cell r="C82">
            <v>1</v>
          </cell>
          <cell r="D82">
            <v>9854.8148506967482</v>
          </cell>
          <cell r="E82">
            <v>10788.963968148639</v>
          </cell>
        </row>
        <row r="83">
          <cell r="A83" t="str">
            <v>City Garden Montessori</v>
          </cell>
          <cell r="B83">
            <v>1</v>
          </cell>
          <cell r="C83">
            <v>1</v>
          </cell>
          <cell r="D83">
            <v>13635.897477981547</v>
          </cell>
          <cell r="E83">
            <v>14053.080033157174</v>
          </cell>
        </row>
        <row r="84">
          <cell r="A84" t="str">
            <v>Clark County R-I</v>
          </cell>
          <cell r="B84">
            <v>4</v>
          </cell>
          <cell r="C84">
            <v>4</v>
          </cell>
          <cell r="D84">
            <v>46436.719498287159</v>
          </cell>
          <cell r="E84">
            <v>50962.00568109109</v>
          </cell>
        </row>
        <row r="85">
          <cell r="A85" t="str">
            <v>Clarksburg C-2</v>
          </cell>
          <cell r="B85">
            <v>1</v>
          </cell>
          <cell r="C85">
            <v>1</v>
          </cell>
          <cell r="D85">
            <v>2103.1441056034482</v>
          </cell>
          <cell r="E85">
            <v>2224.0658943965518</v>
          </cell>
        </row>
        <row r="86">
          <cell r="A86" t="str">
            <v>Clarkton C-4</v>
          </cell>
          <cell r="B86">
            <v>3</v>
          </cell>
          <cell r="C86">
            <v>3</v>
          </cell>
          <cell r="D86">
            <v>16074.647414147261</v>
          </cell>
          <cell r="E86">
            <v>16203.575004675517</v>
          </cell>
        </row>
        <row r="87">
          <cell r="A87" t="str">
            <v>Clayton</v>
          </cell>
          <cell r="B87">
            <v>5</v>
          </cell>
          <cell r="C87">
            <v>0</v>
          </cell>
          <cell r="D87">
            <v>32740.102041705439</v>
          </cell>
          <cell r="E87">
            <v>32740.102041705439</v>
          </cell>
        </row>
        <row r="88">
          <cell r="A88" t="str">
            <v>Clearwater R-I</v>
          </cell>
          <cell r="B88">
            <v>3</v>
          </cell>
          <cell r="C88">
            <v>3</v>
          </cell>
          <cell r="D88">
            <v>41254.803803318413</v>
          </cell>
          <cell r="E88">
            <v>44162.172057916796</v>
          </cell>
        </row>
        <row r="89">
          <cell r="A89" t="str">
            <v>Clever R-V</v>
          </cell>
          <cell r="B89">
            <v>2</v>
          </cell>
          <cell r="C89">
            <v>2</v>
          </cell>
          <cell r="D89">
            <v>19827.145499745831</v>
          </cell>
          <cell r="E89">
            <v>22193.817834628608</v>
          </cell>
        </row>
        <row r="90">
          <cell r="A90" t="str">
            <v>Climax Springs R-IV</v>
          </cell>
          <cell r="B90">
            <v>2</v>
          </cell>
          <cell r="C90">
            <v>2</v>
          </cell>
          <cell r="D90">
            <v>8243.3932193372384</v>
          </cell>
          <cell r="E90">
            <v>8756.4398872066486</v>
          </cell>
        </row>
        <row r="91">
          <cell r="A91" t="str">
            <v>Clinton</v>
          </cell>
          <cell r="B91">
            <v>4</v>
          </cell>
          <cell r="C91">
            <v>4</v>
          </cell>
          <cell r="D91">
            <v>44640.82127283435</v>
          </cell>
          <cell r="E91">
            <v>48318.993555921654</v>
          </cell>
        </row>
        <row r="92">
          <cell r="A92" t="str">
            <v>Clinton County R-III</v>
          </cell>
          <cell r="B92">
            <v>3</v>
          </cell>
          <cell r="C92">
            <v>2</v>
          </cell>
          <cell r="D92">
            <v>19759.295929020962</v>
          </cell>
          <cell r="E92">
            <v>20541.267466150428</v>
          </cell>
        </row>
        <row r="93">
          <cell r="A93" t="str">
            <v>Cole Camp R-I</v>
          </cell>
          <cell r="B93">
            <v>3</v>
          </cell>
          <cell r="C93">
            <v>3</v>
          </cell>
          <cell r="D93">
            <v>19046.34483024467</v>
          </cell>
          <cell r="E93">
            <v>20243.030502646019</v>
          </cell>
        </row>
        <row r="94">
          <cell r="A94" t="str">
            <v>Cole County R-I</v>
          </cell>
          <cell r="B94">
            <v>3</v>
          </cell>
          <cell r="C94">
            <v>3</v>
          </cell>
          <cell r="D94">
            <v>19051.732443801084</v>
          </cell>
          <cell r="E94">
            <v>20598.36333530736</v>
          </cell>
        </row>
        <row r="95">
          <cell r="A95" t="str">
            <v>Cole County R-V</v>
          </cell>
          <cell r="B95">
            <v>2</v>
          </cell>
          <cell r="C95">
            <v>0</v>
          </cell>
          <cell r="D95">
            <v>11548.156846846839</v>
          </cell>
          <cell r="E95">
            <v>11548.156846846839</v>
          </cell>
        </row>
        <row r="96">
          <cell r="A96" t="str">
            <v>Columbia 93</v>
          </cell>
          <cell r="B96">
            <v>32</v>
          </cell>
          <cell r="C96">
            <v>27</v>
          </cell>
          <cell r="D96">
            <v>630427.47657995846</v>
          </cell>
          <cell r="E96">
            <v>659892.77684315876</v>
          </cell>
        </row>
        <row r="97">
          <cell r="A97" t="str">
            <v>Community R-VI</v>
          </cell>
          <cell r="B97">
            <v>2</v>
          </cell>
          <cell r="C97">
            <v>2</v>
          </cell>
          <cell r="D97">
            <v>9003.780939876111</v>
          </cell>
          <cell r="E97">
            <v>9576.9365331084045</v>
          </cell>
        </row>
        <row r="98">
          <cell r="A98" t="str">
            <v>Concordia R-II</v>
          </cell>
          <cell r="B98">
            <v>2</v>
          </cell>
          <cell r="C98">
            <v>2</v>
          </cell>
          <cell r="D98">
            <v>22649.667934761914</v>
          </cell>
          <cell r="E98">
            <v>23255.993910343219</v>
          </cell>
        </row>
        <row r="99">
          <cell r="A99" t="str">
            <v>Confluence Academies</v>
          </cell>
          <cell r="B99">
            <v>6</v>
          </cell>
          <cell r="C99">
            <v>4</v>
          </cell>
          <cell r="D99">
            <v>139467.31786027914</v>
          </cell>
          <cell r="E99">
            <v>142304.89248075738</v>
          </cell>
        </row>
        <row r="100">
          <cell r="A100" t="str">
            <v>Cooper County R-IV</v>
          </cell>
          <cell r="B100">
            <v>2</v>
          </cell>
          <cell r="C100">
            <v>2</v>
          </cell>
          <cell r="D100">
            <v>2474.9941603123498</v>
          </cell>
          <cell r="E100">
            <v>2657.1535487192868</v>
          </cell>
        </row>
        <row r="101">
          <cell r="A101" t="str">
            <v>Cooter R-IV</v>
          </cell>
          <cell r="B101">
            <v>1</v>
          </cell>
          <cell r="C101">
            <v>1</v>
          </cell>
          <cell r="D101">
            <v>322.51506172839504</v>
          </cell>
          <cell r="E101">
            <v>332.35061728395073</v>
          </cell>
        </row>
        <row r="102">
          <cell r="A102" t="str">
            <v>Couch R-I</v>
          </cell>
          <cell r="B102">
            <v>2</v>
          </cell>
          <cell r="C102">
            <v>2</v>
          </cell>
          <cell r="D102">
            <v>6602.5331255017409</v>
          </cell>
          <cell r="E102">
            <v>6881.0360784051381</v>
          </cell>
        </row>
        <row r="103">
          <cell r="A103" t="str">
            <v>Cowgill R-VI</v>
          </cell>
          <cell r="B103">
            <v>1</v>
          </cell>
          <cell r="C103">
            <v>1</v>
          </cell>
          <cell r="D103">
            <v>491.07517293232104</v>
          </cell>
          <cell r="E103">
            <v>551.17406015036568</v>
          </cell>
        </row>
        <row r="104">
          <cell r="A104" t="str">
            <v>Craig R-III</v>
          </cell>
          <cell r="B104">
            <v>2</v>
          </cell>
          <cell r="C104">
            <v>2</v>
          </cell>
          <cell r="D104">
            <v>2669.4078532444655</v>
          </cell>
          <cell r="E104">
            <v>2938.0490285777223</v>
          </cell>
        </row>
        <row r="105">
          <cell r="A105" t="str">
            <v>Crane R-III</v>
          </cell>
          <cell r="B105">
            <v>2</v>
          </cell>
          <cell r="C105">
            <v>2</v>
          </cell>
          <cell r="D105">
            <v>17235.001889619998</v>
          </cell>
          <cell r="E105">
            <v>18457.705095588193</v>
          </cell>
        </row>
        <row r="106">
          <cell r="A106" t="str">
            <v>Crawford County R-I</v>
          </cell>
          <cell r="B106">
            <v>3</v>
          </cell>
          <cell r="C106">
            <v>3</v>
          </cell>
          <cell r="D106">
            <v>30053.357780301521</v>
          </cell>
          <cell r="E106">
            <v>31279.036161215026</v>
          </cell>
        </row>
        <row r="107">
          <cell r="A107" t="str">
            <v>Crawford County R-II</v>
          </cell>
          <cell r="B107">
            <v>3</v>
          </cell>
          <cell r="C107">
            <v>3</v>
          </cell>
          <cell r="D107">
            <v>38711.811849316087</v>
          </cell>
          <cell r="E107">
            <v>40898.274786492097</v>
          </cell>
        </row>
        <row r="108">
          <cell r="A108" t="str">
            <v>Cristo Rey Kansas City</v>
          </cell>
          <cell r="B108">
            <v>1</v>
          </cell>
          <cell r="C108">
            <v>1</v>
          </cell>
          <cell r="D108">
            <v>11488.852227238491</v>
          </cell>
          <cell r="E108">
            <v>12386.514258841198</v>
          </cell>
        </row>
        <row r="109">
          <cell r="A109" t="str">
            <v>Crocker R-II</v>
          </cell>
          <cell r="B109">
            <v>2</v>
          </cell>
          <cell r="C109">
            <v>2</v>
          </cell>
          <cell r="D109">
            <v>24301.970477702416</v>
          </cell>
          <cell r="E109">
            <v>26026.307533554624</v>
          </cell>
        </row>
        <row r="110">
          <cell r="A110" t="str">
            <v>Crystal City 47</v>
          </cell>
          <cell r="B110">
            <v>2</v>
          </cell>
          <cell r="C110">
            <v>2</v>
          </cell>
          <cell r="D110">
            <v>13930.959791353667</v>
          </cell>
          <cell r="E110">
            <v>14800.952368540138</v>
          </cell>
        </row>
        <row r="111">
          <cell r="A111" t="str">
            <v>Dadeville R-II</v>
          </cell>
          <cell r="B111">
            <v>2</v>
          </cell>
          <cell r="C111">
            <v>1</v>
          </cell>
          <cell r="D111">
            <v>5118.0026194953689</v>
          </cell>
          <cell r="E111">
            <v>5367.2882307806349</v>
          </cell>
        </row>
        <row r="112">
          <cell r="A112" t="str">
            <v>Dallas County R-I</v>
          </cell>
          <cell r="B112">
            <v>3</v>
          </cell>
          <cell r="C112">
            <v>3</v>
          </cell>
          <cell r="D112">
            <v>46453.01615252468</v>
          </cell>
          <cell r="E112">
            <v>49376.055333905315</v>
          </cell>
        </row>
        <row r="113">
          <cell r="A113" t="str">
            <v>Davis R-XII</v>
          </cell>
          <cell r="B113">
            <v>1</v>
          </cell>
          <cell r="C113">
            <v>1</v>
          </cell>
          <cell r="D113">
            <v>960.28332302936724</v>
          </cell>
          <cell r="E113">
            <v>999.36112828439036</v>
          </cell>
        </row>
        <row r="114">
          <cell r="A114" t="str">
            <v>De La Salle Charter School</v>
          </cell>
          <cell r="B114">
            <v>1</v>
          </cell>
          <cell r="C114">
            <v>1</v>
          </cell>
          <cell r="D114">
            <v>14460.696687333922</v>
          </cell>
          <cell r="E114">
            <v>14489.006908768824</v>
          </cell>
        </row>
        <row r="115">
          <cell r="A115" t="str">
            <v>Delta C-7</v>
          </cell>
          <cell r="B115">
            <v>2</v>
          </cell>
          <cell r="C115">
            <v>2</v>
          </cell>
          <cell r="D115">
            <v>7779.8812010805068</v>
          </cell>
          <cell r="E115">
            <v>8035.0189010532749</v>
          </cell>
        </row>
        <row r="116">
          <cell r="A116" t="str">
            <v>Delta R-V</v>
          </cell>
          <cell r="B116">
            <v>2</v>
          </cell>
          <cell r="C116">
            <v>2</v>
          </cell>
          <cell r="D116">
            <v>10010.764627864546</v>
          </cell>
          <cell r="E116">
            <v>10546.040544810978</v>
          </cell>
        </row>
        <row r="117">
          <cell r="A117" t="str">
            <v>Dent-Phelps R-III</v>
          </cell>
          <cell r="B117">
            <v>1</v>
          </cell>
          <cell r="C117">
            <v>1</v>
          </cell>
          <cell r="D117">
            <v>10673.302655709344</v>
          </cell>
          <cell r="E117">
            <v>11654.107396193771</v>
          </cell>
        </row>
        <row r="118">
          <cell r="A118" t="str">
            <v>Desoto 73</v>
          </cell>
          <cell r="B118">
            <v>4</v>
          </cell>
          <cell r="C118">
            <v>4</v>
          </cell>
          <cell r="D118">
            <v>57466.461783588944</v>
          </cell>
          <cell r="E118">
            <v>61134.236053783316</v>
          </cell>
        </row>
        <row r="119">
          <cell r="A119" t="str">
            <v>Dexter R-XI</v>
          </cell>
          <cell r="B119">
            <v>4</v>
          </cell>
          <cell r="C119">
            <v>4</v>
          </cell>
          <cell r="D119">
            <v>67431.996982400917</v>
          </cell>
          <cell r="E119">
            <v>71685.081640226053</v>
          </cell>
        </row>
        <row r="120">
          <cell r="A120" t="str">
            <v>Diamond R-IV</v>
          </cell>
          <cell r="B120">
            <v>3</v>
          </cell>
          <cell r="C120">
            <v>3</v>
          </cell>
          <cell r="D120">
            <v>32179.21993105155</v>
          </cell>
          <cell r="E120">
            <v>34742.054675143532</v>
          </cell>
        </row>
        <row r="121">
          <cell r="A121" t="str">
            <v>Dixon R-I</v>
          </cell>
          <cell r="B121">
            <v>3</v>
          </cell>
          <cell r="C121">
            <v>3</v>
          </cell>
          <cell r="D121">
            <v>30885.375905820125</v>
          </cell>
          <cell r="E121">
            <v>33393.385415821293</v>
          </cell>
        </row>
        <row r="122">
          <cell r="A122" t="str">
            <v>Doniphan R-I</v>
          </cell>
          <cell r="B122">
            <v>4</v>
          </cell>
          <cell r="C122">
            <v>4</v>
          </cell>
          <cell r="D122">
            <v>64848.898615405968</v>
          </cell>
          <cell r="E122">
            <v>65308.623781014889</v>
          </cell>
        </row>
        <row r="123">
          <cell r="A123" t="str">
            <v>Dora R-III</v>
          </cell>
          <cell r="B123">
            <v>2</v>
          </cell>
          <cell r="C123">
            <v>2</v>
          </cell>
          <cell r="D123">
            <v>3551.3462997506103</v>
          </cell>
          <cell r="E123">
            <v>4113.0436560947692</v>
          </cell>
        </row>
        <row r="124">
          <cell r="A124" t="str">
            <v>Drexel R-IV</v>
          </cell>
          <cell r="B124">
            <v>2</v>
          </cell>
          <cell r="C124">
            <v>2</v>
          </cell>
          <cell r="D124">
            <v>4321.577425291347</v>
          </cell>
          <cell r="E124">
            <v>4622.2504990685857</v>
          </cell>
        </row>
        <row r="125">
          <cell r="A125" t="str">
            <v>Dunklin R-V</v>
          </cell>
          <cell r="B125">
            <v>3</v>
          </cell>
          <cell r="C125">
            <v>3</v>
          </cell>
          <cell r="D125">
            <v>33624.801274247868</v>
          </cell>
          <cell r="E125">
            <v>35453.881961629144</v>
          </cell>
        </row>
        <row r="126">
          <cell r="A126" t="str">
            <v>Eagle College Prep Endeavor</v>
          </cell>
          <cell r="B126">
            <v>4</v>
          </cell>
          <cell r="C126">
            <v>4</v>
          </cell>
          <cell r="D126">
            <v>52565.817730031951</v>
          </cell>
          <cell r="E126">
            <v>53888.459755214193</v>
          </cell>
        </row>
        <row r="127">
          <cell r="A127" t="str">
            <v>East Buchanan County C-1</v>
          </cell>
          <cell r="B127">
            <v>3</v>
          </cell>
          <cell r="C127">
            <v>0</v>
          </cell>
          <cell r="D127">
            <v>11422.852117002818</v>
          </cell>
          <cell r="E127">
            <v>11422.852117002818</v>
          </cell>
        </row>
        <row r="128">
          <cell r="A128" t="str">
            <v>East Carter County R-II</v>
          </cell>
          <cell r="B128">
            <v>3</v>
          </cell>
          <cell r="C128">
            <v>3</v>
          </cell>
          <cell r="D128">
            <v>24563.437129900001</v>
          </cell>
          <cell r="E128">
            <v>26125.469556149528</v>
          </cell>
        </row>
        <row r="129">
          <cell r="A129" t="str">
            <v>East Lynne 40</v>
          </cell>
          <cell r="B129">
            <v>1</v>
          </cell>
          <cell r="C129">
            <v>1</v>
          </cell>
          <cell r="D129">
            <v>9530.5521031569588</v>
          </cell>
          <cell r="E129">
            <v>10146.75028901734</v>
          </cell>
        </row>
        <row r="130">
          <cell r="A130" t="str">
            <v>East Newton County R-VI</v>
          </cell>
          <cell r="B130">
            <v>3</v>
          </cell>
          <cell r="C130">
            <v>3</v>
          </cell>
          <cell r="D130">
            <v>46241.625691876849</v>
          </cell>
          <cell r="E130">
            <v>49946.848204940019</v>
          </cell>
        </row>
        <row r="131">
          <cell r="A131" t="str">
            <v>East Prairie R-II</v>
          </cell>
          <cell r="B131">
            <v>4</v>
          </cell>
          <cell r="C131">
            <v>4</v>
          </cell>
          <cell r="D131">
            <v>21764.560521747211</v>
          </cell>
          <cell r="E131">
            <v>23067.013013391792</v>
          </cell>
        </row>
        <row r="132">
          <cell r="A132" t="str">
            <v>El Dorado Springs R-II</v>
          </cell>
          <cell r="B132">
            <v>3</v>
          </cell>
          <cell r="C132">
            <v>3</v>
          </cell>
          <cell r="D132">
            <v>33719.78391787743</v>
          </cell>
          <cell r="E132">
            <v>35715.126822799619</v>
          </cell>
        </row>
        <row r="133">
          <cell r="A133" t="str">
            <v>Eldon R-I</v>
          </cell>
          <cell r="B133">
            <v>4</v>
          </cell>
          <cell r="C133">
            <v>4</v>
          </cell>
          <cell r="D133">
            <v>42556.012045088835</v>
          </cell>
          <cell r="E133">
            <v>45800.761443615753</v>
          </cell>
        </row>
        <row r="134">
          <cell r="A134" t="str">
            <v>Elsberry R-II</v>
          </cell>
          <cell r="B134">
            <v>3</v>
          </cell>
          <cell r="C134">
            <v>3</v>
          </cell>
          <cell r="D134">
            <v>31282.138618972338</v>
          </cell>
          <cell r="E134">
            <v>33819.119252756478</v>
          </cell>
        </row>
        <row r="135">
          <cell r="A135" t="str">
            <v>Eminence R-I</v>
          </cell>
          <cell r="B135">
            <v>2</v>
          </cell>
          <cell r="C135">
            <v>2</v>
          </cell>
          <cell r="D135">
            <v>13957.229465726228</v>
          </cell>
          <cell r="E135">
            <v>14268.47996630031</v>
          </cell>
        </row>
        <row r="136">
          <cell r="A136" t="str">
            <v>Everton R-III</v>
          </cell>
          <cell r="B136">
            <v>2</v>
          </cell>
          <cell r="C136">
            <v>2</v>
          </cell>
          <cell r="D136">
            <v>6271.2454504887392</v>
          </cell>
          <cell r="E136">
            <v>6606.2648374415649</v>
          </cell>
        </row>
        <row r="137">
          <cell r="A137" t="str">
            <v>Ewing Marion Kauffman School</v>
          </cell>
          <cell r="B137">
            <v>2</v>
          </cell>
          <cell r="C137">
            <v>2</v>
          </cell>
          <cell r="D137">
            <v>15546.470021815981</v>
          </cell>
          <cell r="E137">
            <v>16396.85574177104</v>
          </cell>
        </row>
        <row r="138">
          <cell r="A138" t="str">
            <v>Excelsior Springs 40</v>
          </cell>
          <cell r="B138">
            <v>5</v>
          </cell>
          <cell r="C138">
            <v>5</v>
          </cell>
          <cell r="D138">
            <v>92801.737356040612</v>
          </cell>
          <cell r="E138">
            <v>100089.45234088719</v>
          </cell>
        </row>
        <row r="139">
          <cell r="A139" t="str">
            <v>Exeter R-VI</v>
          </cell>
          <cell r="B139">
            <v>2</v>
          </cell>
          <cell r="C139">
            <v>2</v>
          </cell>
          <cell r="D139">
            <v>18201.187179482589</v>
          </cell>
          <cell r="E139">
            <v>19351.291512163705</v>
          </cell>
        </row>
        <row r="140">
          <cell r="A140" t="str">
            <v>Fair Grove R-X</v>
          </cell>
          <cell r="B140">
            <v>3</v>
          </cell>
          <cell r="C140">
            <v>3</v>
          </cell>
          <cell r="D140">
            <v>33341.152722289989</v>
          </cell>
          <cell r="E140">
            <v>36444.806993667524</v>
          </cell>
        </row>
        <row r="141">
          <cell r="A141" t="str">
            <v>Fair Play R-II</v>
          </cell>
          <cell r="B141">
            <v>2</v>
          </cell>
          <cell r="C141">
            <v>2</v>
          </cell>
          <cell r="D141">
            <v>7586.3844392941273</v>
          </cell>
          <cell r="E141">
            <v>7701.8011860876013</v>
          </cell>
        </row>
        <row r="142">
          <cell r="A142" t="str">
            <v>Fairfax R-III</v>
          </cell>
          <cell r="B142">
            <v>2</v>
          </cell>
          <cell r="C142">
            <v>2</v>
          </cell>
          <cell r="D142">
            <v>9194.4705488221152</v>
          </cell>
          <cell r="E142">
            <v>10204.204269278009</v>
          </cell>
        </row>
        <row r="143">
          <cell r="A143" t="str">
            <v>Fairview R-XI</v>
          </cell>
          <cell r="B143">
            <v>1</v>
          </cell>
          <cell r="C143">
            <v>1</v>
          </cell>
          <cell r="D143">
            <v>10169.645524489009</v>
          </cell>
          <cell r="E143">
            <v>11119.298486309293</v>
          </cell>
        </row>
        <row r="144">
          <cell r="A144" t="str">
            <v>Farmington R-VII</v>
          </cell>
          <cell r="B144">
            <v>6</v>
          </cell>
          <cell r="C144">
            <v>6</v>
          </cell>
          <cell r="D144">
            <v>84045.238431759382</v>
          </cell>
          <cell r="E144">
            <v>88886.420955443173</v>
          </cell>
        </row>
        <row r="145">
          <cell r="A145" t="str">
            <v>Fayette R-III</v>
          </cell>
          <cell r="B145">
            <v>3</v>
          </cell>
          <cell r="C145">
            <v>3</v>
          </cell>
          <cell r="D145">
            <v>20758.855534640097</v>
          </cell>
          <cell r="E145">
            <v>22668.188830271905</v>
          </cell>
        </row>
        <row r="146">
          <cell r="A146" t="str">
            <v>Ferguson-Florissant R-II</v>
          </cell>
          <cell r="B146">
            <v>22</v>
          </cell>
          <cell r="C146">
            <v>19</v>
          </cell>
          <cell r="D146">
            <v>419773.69872870209</v>
          </cell>
          <cell r="E146">
            <v>420529.71094402124</v>
          </cell>
        </row>
        <row r="147">
          <cell r="A147" t="str">
            <v>Festus R-VI</v>
          </cell>
          <cell r="B147">
            <v>4</v>
          </cell>
          <cell r="C147">
            <v>4</v>
          </cell>
          <cell r="D147">
            <v>86956.899080612406</v>
          </cell>
          <cell r="E147">
            <v>93022.381730247696</v>
          </cell>
        </row>
        <row r="148">
          <cell r="A148" t="str">
            <v>Fordland R-III</v>
          </cell>
          <cell r="B148">
            <v>3</v>
          </cell>
          <cell r="C148">
            <v>3</v>
          </cell>
          <cell r="D148">
            <v>19778.797142926371</v>
          </cell>
          <cell r="E148">
            <v>21467.466871457938</v>
          </cell>
        </row>
        <row r="149">
          <cell r="A149" t="str">
            <v>Forsyth R-III</v>
          </cell>
          <cell r="B149">
            <v>3</v>
          </cell>
          <cell r="C149">
            <v>3</v>
          </cell>
          <cell r="D149">
            <v>40090.851366494935</v>
          </cell>
          <cell r="E149">
            <v>43001.380146992873</v>
          </cell>
        </row>
        <row r="150">
          <cell r="A150" t="str">
            <v>Fort Osage R-I</v>
          </cell>
          <cell r="B150">
            <v>8</v>
          </cell>
          <cell r="C150">
            <v>8</v>
          </cell>
          <cell r="D150">
            <v>167661.87044641835</v>
          </cell>
          <cell r="E150">
            <v>177136.6855017273</v>
          </cell>
        </row>
        <row r="151">
          <cell r="A151" t="str">
            <v>Fox C-6</v>
          </cell>
          <cell r="B151">
            <v>17</v>
          </cell>
          <cell r="C151">
            <v>13</v>
          </cell>
          <cell r="D151">
            <v>269363.30920514523</v>
          </cell>
          <cell r="E151">
            <v>281780.51432135497</v>
          </cell>
        </row>
        <row r="152">
          <cell r="A152" t="str">
            <v>Francis Howell R-III</v>
          </cell>
          <cell r="B152">
            <v>20</v>
          </cell>
          <cell r="C152">
            <v>9</v>
          </cell>
          <cell r="D152">
            <v>256077.94084708148</v>
          </cell>
          <cell r="E152">
            <v>264344.27317190217</v>
          </cell>
        </row>
        <row r="153">
          <cell r="A153" t="str">
            <v>Franklin County R-II</v>
          </cell>
          <cell r="B153">
            <v>1</v>
          </cell>
          <cell r="C153">
            <v>0</v>
          </cell>
          <cell r="D153">
            <v>1619.3778821879378</v>
          </cell>
          <cell r="E153">
            <v>1619.3778821879378</v>
          </cell>
        </row>
        <row r="154">
          <cell r="A154" t="str">
            <v>Fredericktown R-I</v>
          </cell>
          <cell r="B154">
            <v>5</v>
          </cell>
          <cell r="C154">
            <v>5</v>
          </cell>
          <cell r="D154">
            <v>96934.915042567533</v>
          </cell>
          <cell r="E154">
            <v>103998.42976988642</v>
          </cell>
        </row>
        <row r="155">
          <cell r="A155" t="str">
            <v>Frontier School Of Innovation</v>
          </cell>
          <cell r="B155">
            <v>5</v>
          </cell>
          <cell r="C155">
            <v>5</v>
          </cell>
          <cell r="D155">
            <v>106991.68417388461</v>
          </cell>
          <cell r="E155">
            <v>107202.82890355772</v>
          </cell>
        </row>
        <row r="156">
          <cell r="A156" t="str">
            <v>Ft. Zumwalt R-II</v>
          </cell>
          <cell r="B156">
            <v>25</v>
          </cell>
          <cell r="C156">
            <v>10</v>
          </cell>
          <cell r="D156">
            <v>315629.60402302822</v>
          </cell>
          <cell r="E156">
            <v>326661.10844870325</v>
          </cell>
        </row>
        <row r="157">
          <cell r="A157" t="str">
            <v>Fulton 58</v>
          </cell>
          <cell r="B157">
            <v>5</v>
          </cell>
          <cell r="C157">
            <v>5</v>
          </cell>
          <cell r="D157">
            <v>72598.591756748181</v>
          </cell>
          <cell r="E157">
            <v>77738.434201998811</v>
          </cell>
        </row>
        <row r="158">
          <cell r="A158" t="str">
            <v>Gainesville R-V</v>
          </cell>
          <cell r="B158">
            <v>2</v>
          </cell>
          <cell r="C158">
            <v>2</v>
          </cell>
          <cell r="D158">
            <v>6908.4458315633183</v>
          </cell>
          <cell r="E158">
            <v>7379.3042500828651</v>
          </cell>
        </row>
        <row r="159">
          <cell r="A159" t="str">
            <v>Galena R-II</v>
          </cell>
          <cell r="B159">
            <v>2</v>
          </cell>
          <cell r="C159">
            <v>2</v>
          </cell>
          <cell r="D159">
            <v>13208.036779438597</v>
          </cell>
          <cell r="E159">
            <v>14092.554175335275</v>
          </cell>
        </row>
        <row r="160">
          <cell r="A160" t="str">
            <v>Gallatin R-V</v>
          </cell>
          <cell r="B160">
            <v>3</v>
          </cell>
          <cell r="C160">
            <v>3</v>
          </cell>
          <cell r="D160">
            <v>15813.897942273561</v>
          </cell>
          <cell r="E160">
            <v>16715.88156207712</v>
          </cell>
        </row>
        <row r="161">
          <cell r="A161" t="str">
            <v>Gasconade C-4</v>
          </cell>
          <cell r="B161">
            <v>1</v>
          </cell>
          <cell r="C161">
            <v>1</v>
          </cell>
          <cell r="D161">
            <v>8312.9399070945929</v>
          </cell>
          <cell r="E161">
            <v>9226.3699746621569</v>
          </cell>
        </row>
        <row r="162">
          <cell r="A162" t="str">
            <v>Gasconade County R-I</v>
          </cell>
          <cell r="B162">
            <v>3</v>
          </cell>
          <cell r="C162">
            <v>3</v>
          </cell>
          <cell r="D162">
            <v>36941.557650583163</v>
          </cell>
          <cell r="E162">
            <v>39471.945308051887</v>
          </cell>
        </row>
        <row r="163">
          <cell r="A163" t="str">
            <v>Gasconade County R-II</v>
          </cell>
          <cell r="B163">
            <v>4</v>
          </cell>
          <cell r="C163">
            <v>4</v>
          </cell>
          <cell r="D163">
            <v>61389.439686150305</v>
          </cell>
          <cell r="E163">
            <v>65911.438793609937</v>
          </cell>
        </row>
        <row r="164">
          <cell r="A164" t="str">
            <v>Gateway Science Academy Of St Louis</v>
          </cell>
          <cell r="B164">
            <v>4</v>
          </cell>
          <cell r="C164">
            <v>4</v>
          </cell>
          <cell r="D164">
            <v>81018.385718482343</v>
          </cell>
          <cell r="E164">
            <v>85250.389901782255</v>
          </cell>
        </row>
        <row r="165">
          <cell r="A165" t="str">
            <v>Genesis School Inc</v>
          </cell>
          <cell r="B165">
            <v>1</v>
          </cell>
          <cell r="C165">
            <v>1</v>
          </cell>
          <cell r="D165">
            <v>5696.5653193209328</v>
          </cell>
          <cell r="E165">
            <v>5736.0998383185106</v>
          </cell>
        </row>
        <row r="166">
          <cell r="A166" t="str">
            <v>Gideon 37</v>
          </cell>
          <cell r="B166">
            <v>2</v>
          </cell>
          <cell r="C166">
            <v>2</v>
          </cell>
          <cell r="D166">
            <v>18051.175069345118</v>
          </cell>
          <cell r="E166">
            <v>18134.211497790275</v>
          </cell>
        </row>
        <row r="167">
          <cell r="A167" t="str">
            <v>Gilliam C-4</v>
          </cell>
          <cell r="B167">
            <v>1</v>
          </cell>
          <cell r="C167">
            <v>1</v>
          </cell>
          <cell r="D167">
            <v>1370.9325058004647</v>
          </cell>
          <cell r="E167">
            <v>1544.7319025522045</v>
          </cell>
        </row>
        <row r="168">
          <cell r="A168" t="str">
            <v>Gilman City R-IV</v>
          </cell>
          <cell r="B168">
            <v>2</v>
          </cell>
          <cell r="C168">
            <v>2</v>
          </cell>
          <cell r="D168">
            <v>7416.167455377049</v>
          </cell>
          <cell r="E168">
            <v>8145.1014112003413</v>
          </cell>
        </row>
        <row r="169">
          <cell r="A169" t="str">
            <v>Glasgow</v>
          </cell>
          <cell r="B169">
            <v>2</v>
          </cell>
          <cell r="C169">
            <v>2</v>
          </cell>
          <cell r="D169">
            <v>14439.712206015975</v>
          </cell>
          <cell r="E169">
            <v>15740.027024054325</v>
          </cell>
        </row>
        <row r="170">
          <cell r="A170" t="str">
            <v>Glenwood R-VIII</v>
          </cell>
          <cell r="B170">
            <v>1</v>
          </cell>
          <cell r="C170">
            <v>1</v>
          </cell>
          <cell r="D170">
            <v>3328.5924814264417</v>
          </cell>
          <cell r="E170">
            <v>3728.3035661218382</v>
          </cell>
        </row>
        <row r="171">
          <cell r="A171" t="str">
            <v>Golden City R-III</v>
          </cell>
          <cell r="B171">
            <v>2</v>
          </cell>
          <cell r="C171">
            <v>2</v>
          </cell>
          <cell r="D171">
            <v>11476.310616726994</v>
          </cell>
          <cell r="E171">
            <v>12556.178870452495</v>
          </cell>
        </row>
        <row r="172">
          <cell r="A172" t="str">
            <v>Gordon Parks Elementary</v>
          </cell>
          <cell r="B172">
            <v>1</v>
          </cell>
          <cell r="C172">
            <v>1</v>
          </cell>
          <cell r="D172">
            <v>7984.2778190671524</v>
          </cell>
          <cell r="E172">
            <v>8023.5848923628946</v>
          </cell>
        </row>
        <row r="173">
          <cell r="A173" t="str">
            <v>Grain Valley R-V</v>
          </cell>
          <cell r="B173">
            <v>7</v>
          </cell>
          <cell r="C173">
            <v>1</v>
          </cell>
          <cell r="D173">
            <v>91381.827740721696</v>
          </cell>
          <cell r="E173">
            <v>92364.33029579962</v>
          </cell>
        </row>
        <row r="174">
          <cell r="A174" t="str">
            <v>Grandview C-4</v>
          </cell>
          <cell r="B174">
            <v>8</v>
          </cell>
          <cell r="C174">
            <v>8</v>
          </cell>
          <cell r="D174">
            <v>225167.95515257341</v>
          </cell>
          <cell r="E174">
            <v>236748.00838221962</v>
          </cell>
        </row>
        <row r="175">
          <cell r="A175" t="str">
            <v>Grandview R-II</v>
          </cell>
          <cell r="B175">
            <v>3</v>
          </cell>
          <cell r="C175">
            <v>3</v>
          </cell>
          <cell r="D175">
            <v>22519.172879113776</v>
          </cell>
          <cell r="E175">
            <v>24098.761822749962</v>
          </cell>
        </row>
        <row r="176">
          <cell r="A176" t="str">
            <v>Green City R-I</v>
          </cell>
          <cell r="B176">
            <v>2</v>
          </cell>
          <cell r="C176">
            <v>1</v>
          </cell>
          <cell r="D176">
            <v>10489.474783578402</v>
          </cell>
          <cell r="E176">
            <v>10871.56806967229</v>
          </cell>
        </row>
        <row r="177">
          <cell r="A177" t="str">
            <v>Green Forest R-II</v>
          </cell>
          <cell r="B177">
            <v>1</v>
          </cell>
          <cell r="C177">
            <v>1</v>
          </cell>
          <cell r="D177">
            <v>4409.5365275459098</v>
          </cell>
          <cell r="E177">
            <v>4795.0863105175285</v>
          </cell>
        </row>
        <row r="178">
          <cell r="A178" t="str">
            <v>Green Ridge R-VIII</v>
          </cell>
          <cell r="B178">
            <v>2</v>
          </cell>
          <cell r="C178">
            <v>1</v>
          </cell>
          <cell r="D178">
            <v>11580.3563116287</v>
          </cell>
          <cell r="E178">
            <v>11914.300531281879</v>
          </cell>
        </row>
        <row r="179">
          <cell r="A179" t="str">
            <v>Greenfield R-IV</v>
          </cell>
          <cell r="B179">
            <v>2</v>
          </cell>
          <cell r="C179">
            <v>2</v>
          </cell>
          <cell r="D179">
            <v>12708.529522097802</v>
          </cell>
          <cell r="E179">
            <v>13880.711391754219</v>
          </cell>
        </row>
        <row r="180">
          <cell r="A180" t="str">
            <v>Greenville R-II</v>
          </cell>
          <cell r="B180">
            <v>4</v>
          </cell>
          <cell r="C180">
            <v>4</v>
          </cell>
          <cell r="D180">
            <v>19144.639992511387</v>
          </cell>
          <cell r="E180">
            <v>20365.628410966397</v>
          </cell>
        </row>
        <row r="181">
          <cell r="A181" t="str">
            <v>Grundy Co R-V</v>
          </cell>
          <cell r="B181">
            <v>1</v>
          </cell>
          <cell r="C181">
            <v>1</v>
          </cell>
          <cell r="D181">
            <v>663.94781725888333</v>
          </cell>
          <cell r="E181">
            <v>708.70659898477152</v>
          </cell>
        </row>
        <row r="182">
          <cell r="A182" t="str">
            <v>Guadalupe Centers Schools</v>
          </cell>
          <cell r="B182">
            <v>3</v>
          </cell>
          <cell r="C182">
            <v>3</v>
          </cell>
          <cell r="D182">
            <v>89281.397031191314</v>
          </cell>
          <cell r="E182">
            <v>92568.839414028102</v>
          </cell>
        </row>
        <row r="183">
          <cell r="A183" t="str">
            <v>Hale R-I</v>
          </cell>
          <cell r="B183">
            <v>2</v>
          </cell>
          <cell r="C183">
            <v>2</v>
          </cell>
          <cell r="D183">
            <v>3802.2278801484099</v>
          </cell>
          <cell r="E183">
            <v>4187.0963420370126</v>
          </cell>
        </row>
        <row r="184">
          <cell r="A184" t="str">
            <v>Halfway R-III</v>
          </cell>
          <cell r="B184">
            <v>2</v>
          </cell>
          <cell r="C184">
            <v>2</v>
          </cell>
          <cell r="D184">
            <v>5688.6191011868714</v>
          </cell>
          <cell r="E184">
            <v>6065.0316043652256</v>
          </cell>
        </row>
        <row r="185">
          <cell r="A185" t="str">
            <v>Hallsville R-IV</v>
          </cell>
          <cell r="B185">
            <v>4</v>
          </cell>
          <cell r="C185">
            <v>4</v>
          </cell>
          <cell r="D185">
            <v>43786.214988639666</v>
          </cell>
          <cell r="E185">
            <v>47617.010971492549</v>
          </cell>
        </row>
        <row r="186">
          <cell r="A186" t="str">
            <v>Hamilton R-II</v>
          </cell>
          <cell r="B186">
            <v>3</v>
          </cell>
          <cell r="C186">
            <v>3</v>
          </cell>
          <cell r="D186">
            <v>18212.820817466403</v>
          </cell>
          <cell r="E186">
            <v>19427.971403500127</v>
          </cell>
        </row>
        <row r="187">
          <cell r="A187" t="str">
            <v>Hancock Place</v>
          </cell>
          <cell r="B187">
            <v>3</v>
          </cell>
          <cell r="C187">
            <v>3</v>
          </cell>
          <cell r="D187">
            <v>59313.01043563892</v>
          </cell>
          <cell r="E187">
            <v>59554.544987021014</v>
          </cell>
        </row>
        <row r="188">
          <cell r="A188" t="str">
            <v>Hannibal 60</v>
          </cell>
          <cell r="B188">
            <v>7</v>
          </cell>
          <cell r="C188">
            <v>7</v>
          </cell>
          <cell r="D188">
            <v>110282.97657208433</v>
          </cell>
          <cell r="E188">
            <v>116979.71005832136</v>
          </cell>
        </row>
        <row r="189">
          <cell r="A189" t="str">
            <v>Hardeman R-X</v>
          </cell>
          <cell r="B189">
            <v>1</v>
          </cell>
          <cell r="C189">
            <v>1</v>
          </cell>
          <cell r="D189">
            <v>1438.6470866141722</v>
          </cell>
          <cell r="E189">
            <v>1560.8462317210331</v>
          </cell>
        </row>
        <row r="190">
          <cell r="A190" t="str">
            <v>Hardin-Central C-2</v>
          </cell>
          <cell r="B190">
            <v>2</v>
          </cell>
          <cell r="C190">
            <v>2</v>
          </cell>
          <cell r="D190">
            <v>9017.6978705643996</v>
          </cell>
          <cell r="E190">
            <v>9630.1163972348932</v>
          </cell>
        </row>
        <row r="191">
          <cell r="A191" t="str">
            <v>Harrisburg R-VIII</v>
          </cell>
          <cell r="B191">
            <v>3</v>
          </cell>
          <cell r="C191">
            <v>3</v>
          </cell>
          <cell r="D191">
            <v>12971.430375883596</v>
          </cell>
          <cell r="E191">
            <v>13977.220310029772</v>
          </cell>
        </row>
        <row r="192">
          <cell r="A192" t="str">
            <v>Harrisonville R-IX</v>
          </cell>
          <cell r="B192">
            <v>4</v>
          </cell>
          <cell r="C192">
            <v>4</v>
          </cell>
          <cell r="D192">
            <v>79400.425238547192</v>
          </cell>
          <cell r="E192">
            <v>85293.056708718548</v>
          </cell>
        </row>
        <row r="193">
          <cell r="A193" t="str">
            <v>Hartville R-II</v>
          </cell>
          <cell r="B193">
            <v>3</v>
          </cell>
          <cell r="C193">
            <v>3</v>
          </cell>
          <cell r="D193">
            <v>19278.553830965495</v>
          </cell>
          <cell r="E193">
            <v>20252.950592455454</v>
          </cell>
        </row>
        <row r="194">
          <cell r="A194" t="str">
            <v>Hawthorn Leadership Schl Girls</v>
          </cell>
          <cell r="B194">
            <v>2</v>
          </cell>
          <cell r="C194">
            <v>2</v>
          </cell>
          <cell r="D194">
            <v>12229.755512238604</v>
          </cell>
          <cell r="E194">
            <v>12814.559227490194</v>
          </cell>
        </row>
        <row r="195">
          <cell r="A195" t="str">
            <v>Hayti R-II</v>
          </cell>
          <cell r="B195">
            <v>3</v>
          </cell>
          <cell r="C195">
            <v>3</v>
          </cell>
          <cell r="D195">
            <v>12521.979147906895</v>
          </cell>
          <cell r="E195">
            <v>12649.468756789112</v>
          </cell>
        </row>
        <row r="196">
          <cell r="A196" t="str">
            <v>Hazelwood</v>
          </cell>
          <cell r="B196">
            <v>29</v>
          </cell>
          <cell r="C196">
            <v>29</v>
          </cell>
          <cell r="D196">
            <v>918505.4980793884</v>
          </cell>
          <cell r="E196">
            <v>945791.98922796466</v>
          </cell>
        </row>
        <row r="197">
          <cell r="A197" t="str">
            <v>Henry County R-I</v>
          </cell>
          <cell r="B197">
            <v>2</v>
          </cell>
          <cell r="C197">
            <v>2</v>
          </cell>
          <cell r="D197">
            <v>17581.303201476676</v>
          </cell>
          <cell r="E197">
            <v>18910.958442219489</v>
          </cell>
        </row>
        <row r="198">
          <cell r="A198" t="str">
            <v>Hermitage R-IV</v>
          </cell>
          <cell r="B198">
            <v>3</v>
          </cell>
          <cell r="C198">
            <v>3</v>
          </cell>
          <cell r="D198">
            <v>3188.9282109214755</v>
          </cell>
          <cell r="E198">
            <v>3409.5778257886386</v>
          </cell>
        </row>
        <row r="199">
          <cell r="A199" t="str">
            <v>Hickman Mills C-1</v>
          </cell>
          <cell r="B199">
            <v>9</v>
          </cell>
          <cell r="C199">
            <v>9</v>
          </cell>
          <cell r="D199">
            <v>195207.82443519318</v>
          </cell>
          <cell r="E199">
            <v>195884.12507759841</v>
          </cell>
        </row>
        <row r="200">
          <cell r="A200" t="str">
            <v>Hickory County R-I</v>
          </cell>
          <cell r="B200">
            <v>3</v>
          </cell>
          <cell r="C200">
            <v>3</v>
          </cell>
          <cell r="D200">
            <v>10752.086406173685</v>
          </cell>
          <cell r="E200">
            <v>11584.021085495122</v>
          </cell>
        </row>
        <row r="201">
          <cell r="A201" t="str">
            <v>Higbee R-VIII</v>
          </cell>
          <cell r="B201">
            <v>3</v>
          </cell>
          <cell r="C201">
            <v>2</v>
          </cell>
          <cell r="D201">
            <v>7345.2346172644757</v>
          </cell>
          <cell r="E201">
            <v>7714.8171099588071</v>
          </cell>
        </row>
        <row r="202">
          <cell r="A202" t="str">
            <v>High Point R-III</v>
          </cell>
          <cell r="B202">
            <v>1</v>
          </cell>
          <cell r="C202">
            <v>1</v>
          </cell>
          <cell r="D202">
            <v>15080.010011043621</v>
          </cell>
          <cell r="E202">
            <v>16288.132937603528</v>
          </cell>
        </row>
        <row r="203">
          <cell r="A203" t="str">
            <v>Hillsboro R-III</v>
          </cell>
          <cell r="B203">
            <v>5</v>
          </cell>
          <cell r="C203">
            <v>5</v>
          </cell>
          <cell r="D203">
            <v>84751.811380410421</v>
          </cell>
          <cell r="E203">
            <v>90638.187743664297</v>
          </cell>
        </row>
        <row r="204">
          <cell r="A204" t="str">
            <v>Hogan Preparatory Academy</v>
          </cell>
          <cell r="B204">
            <v>3</v>
          </cell>
          <cell r="C204">
            <v>3</v>
          </cell>
          <cell r="D204">
            <v>56602.762744275547</v>
          </cell>
          <cell r="E204">
            <v>58066.184513384927</v>
          </cell>
        </row>
        <row r="205">
          <cell r="A205" t="str">
            <v>Holcomb R-III</v>
          </cell>
          <cell r="B205">
            <v>2</v>
          </cell>
          <cell r="C205">
            <v>2</v>
          </cell>
          <cell r="D205">
            <v>3938.3292115384611</v>
          </cell>
          <cell r="E205">
            <v>4158.6741346153831</v>
          </cell>
        </row>
        <row r="206">
          <cell r="A206" t="str">
            <v>Holden R-III</v>
          </cell>
          <cell r="B206">
            <v>3</v>
          </cell>
          <cell r="C206">
            <v>3</v>
          </cell>
          <cell r="D206">
            <v>23721.138828638232</v>
          </cell>
          <cell r="E206">
            <v>25304.943980346427</v>
          </cell>
        </row>
        <row r="207">
          <cell r="A207" t="str">
            <v>Holliday C-2</v>
          </cell>
          <cell r="B207">
            <v>1</v>
          </cell>
          <cell r="C207">
            <v>1</v>
          </cell>
          <cell r="D207">
            <v>4699.3558779761916</v>
          </cell>
          <cell r="E207">
            <v>5074.521502976193</v>
          </cell>
        </row>
        <row r="208">
          <cell r="A208" t="str">
            <v>Hollister R-V</v>
          </cell>
          <cell r="B208">
            <v>4</v>
          </cell>
          <cell r="C208">
            <v>4</v>
          </cell>
          <cell r="D208">
            <v>77150.706970922329</v>
          </cell>
          <cell r="E208">
            <v>82118.171573706481</v>
          </cell>
        </row>
        <row r="209">
          <cell r="A209" t="str">
            <v>Holy Cross School</v>
          </cell>
          <cell r="B209">
            <v>1</v>
          </cell>
          <cell r="C209">
            <v>0</v>
          </cell>
          <cell r="D209">
            <v>3817.1964383561467</v>
          </cell>
          <cell r="E209">
            <v>3817.1964383561467</v>
          </cell>
        </row>
        <row r="210">
          <cell r="A210" t="str">
            <v>Hope Leadership Academy</v>
          </cell>
          <cell r="B210">
            <v>1</v>
          </cell>
          <cell r="C210">
            <v>1</v>
          </cell>
          <cell r="D210">
            <v>23631.39619481429</v>
          </cell>
          <cell r="E210">
            <v>24819.627154870359</v>
          </cell>
        </row>
        <row r="211">
          <cell r="A211" t="str">
            <v>Houston R-I</v>
          </cell>
          <cell r="B211">
            <v>3</v>
          </cell>
          <cell r="C211">
            <v>3</v>
          </cell>
          <cell r="D211">
            <v>37707.097247380356</v>
          </cell>
          <cell r="E211">
            <v>40387.51362619998</v>
          </cell>
        </row>
        <row r="212">
          <cell r="A212" t="str">
            <v>Howell Valley R-I</v>
          </cell>
          <cell r="B212">
            <v>1</v>
          </cell>
          <cell r="C212">
            <v>1</v>
          </cell>
          <cell r="D212">
            <v>3204.9255984739816</v>
          </cell>
          <cell r="E212">
            <v>3505.7448259417902</v>
          </cell>
        </row>
        <row r="213">
          <cell r="A213" t="str">
            <v>Humansville R-IV</v>
          </cell>
          <cell r="B213">
            <v>3</v>
          </cell>
          <cell r="C213">
            <v>3</v>
          </cell>
          <cell r="D213">
            <v>14509.993885045327</v>
          </cell>
          <cell r="E213">
            <v>14775.558142549042</v>
          </cell>
        </row>
        <row r="214">
          <cell r="A214" t="str">
            <v>Hume R-VIII</v>
          </cell>
          <cell r="B214">
            <v>2</v>
          </cell>
          <cell r="C214">
            <v>2</v>
          </cell>
          <cell r="D214">
            <v>5730.1771188863286</v>
          </cell>
          <cell r="E214">
            <v>6173.8574251812825</v>
          </cell>
        </row>
        <row r="215">
          <cell r="A215" t="str">
            <v>Hurley R-I</v>
          </cell>
          <cell r="B215">
            <v>2</v>
          </cell>
          <cell r="C215">
            <v>2</v>
          </cell>
          <cell r="D215">
            <v>13933.990788441633</v>
          </cell>
          <cell r="E215">
            <v>14996.508695154484</v>
          </cell>
        </row>
        <row r="216">
          <cell r="A216" t="str">
            <v>Iberia R-V</v>
          </cell>
          <cell r="B216">
            <v>2</v>
          </cell>
          <cell r="C216">
            <v>2</v>
          </cell>
          <cell r="D216">
            <v>13665.438586887272</v>
          </cell>
          <cell r="E216">
            <v>14681.500251724441</v>
          </cell>
        </row>
        <row r="217">
          <cell r="A217" t="str">
            <v>Independence 30</v>
          </cell>
          <cell r="B217">
            <v>28</v>
          </cell>
          <cell r="C217">
            <v>27</v>
          </cell>
          <cell r="D217">
            <v>547935.27649307216</v>
          </cell>
          <cell r="E217">
            <v>581052.57432958297</v>
          </cell>
        </row>
        <row r="218">
          <cell r="A218" t="str">
            <v>Iron County C-4</v>
          </cell>
          <cell r="B218">
            <v>2</v>
          </cell>
          <cell r="C218">
            <v>2</v>
          </cell>
          <cell r="D218">
            <v>15860.319655822017</v>
          </cell>
          <cell r="E218">
            <v>16772.077115055268</v>
          </cell>
        </row>
        <row r="219">
          <cell r="A219" t="str">
            <v>Jackson R-II</v>
          </cell>
          <cell r="B219">
            <v>10</v>
          </cell>
          <cell r="C219">
            <v>10</v>
          </cell>
          <cell r="D219">
            <v>133001.18025234537</v>
          </cell>
          <cell r="E219">
            <v>143080.46400535284</v>
          </cell>
        </row>
        <row r="220">
          <cell r="A220" t="str">
            <v>Jamestown C-1</v>
          </cell>
          <cell r="B220">
            <v>2</v>
          </cell>
          <cell r="C220">
            <v>1</v>
          </cell>
          <cell r="D220">
            <v>10496.141596301664</v>
          </cell>
          <cell r="E220">
            <v>10730.392359660444</v>
          </cell>
        </row>
        <row r="221">
          <cell r="A221" t="str">
            <v>Jasper County R-V</v>
          </cell>
          <cell r="B221">
            <v>2</v>
          </cell>
          <cell r="C221">
            <v>2</v>
          </cell>
          <cell r="D221">
            <v>13840.361090111535</v>
          </cell>
          <cell r="E221">
            <v>14801.695376879536</v>
          </cell>
        </row>
        <row r="222">
          <cell r="A222" t="str">
            <v>Jefferson C-123</v>
          </cell>
          <cell r="B222">
            <v>2</v>
          </cell>
          <cell r="C222">
            <v>0</v>
          </cell>
          <cell r="D222">
            <v>6072.7133046470299</v>
          </cell>
          <cell r="E222">
            <v>6072.7133046470299</v>
          </cell>
        </row>
        <row r="223">
          <cell r="A223" t="str">
            <v>Jefferson City</v>
          </cell>
          <cell r="B223">
            <v>15</v>
          </cell>
          <cell r="C223">
            <v>14</v>
          </cell>
          <cell r="D223">
            <v>273338.61241059238</v>
          </cell>
          <cell r="E223">
            <v>287310.66050842794</v>
          </cell>
        </row>
        <row r="224">
          <cell r="A224" t="str">
            <v>Jefferson County R-VII</v>
          </cell>
          <cell r="B224">
            <v>4</v>
          </cell>
          <cell r="C224">
            <v>3</v>
          </cell>
          <cell r="D224">
            <v>33983.993896961845</v>
          </cell>
          <cell r="E224">
            <v>35205.659161065545</v>
          </cell>
        </row>
        <row r="225">
          <cell r="A225" t="str">
            <v>Jennings</v>
          </cell>
          <cell r="B225">
            <v>7</v>
          </cell>
          <cell r="C225">
            <v>7</v>
          </cell>
          <cell r="D225">
            <v>127364.94673827308</v>
          </cell>
          <cell r="E225">
            <v>127640.95279255453</v>
          </cell>
        </row>
        <row r="226">
          <cell r="A226" t="str">
            <v>Johnson County R-VII</v>
          </cell>
          <cell r="B226">
            <v>2</v>
          </cell>
          <cell r="C226">
            <v>2</v>
          </cell>
          <cell r="D226">
            <v>16238.774998315996</v>
          </cell>
          <cell r="E226">
            <v>17852.281662084126</v>
          </cell>
        </row>
        <row r="227">
          <cell r="A227" t="str">
            <v>Joplin Schools</v>
          </cell>
          <cell r="B227">
            <v>15</v>
          </cell>
          <cell r="C227">
            <v>15</v>
          </cell>
          <cell r="D227">
            <v>341505.77288021747</v>
          </cell>
          <cell r="E227">
            <v>360852.71491233248</v>
          </cell>
        </row>
        <row r="228">
          <cell r="A228" t="str">
            <v>Junction Hill C-12</v>
          </cell>
          <cell r="B228">
            <v>1</v>
          </cell>
          <cell r="C228">
            <v>1</v>
          </cell>
          <cell r="D228">
            <v>8191.3161707452709</v>
          </cell>
          <cell r="E228">
            <v>9069.9451751946581</v>
          </cell>
        </row>
        <row r="229">
          <cell r="A229" t="str">
            <v>Kairos Academy</v>
          </cell>
          <cell r="B229">
            <v>1</v>
          </cell>
          <cell r="C229">
            <v>0</v>
          </cell>
          <cell r="D229">
            <v>5163.7028108108107</v>
          </cell>
          <cell r="E229">
            <v>5163.7028108108107</v>
          </cell>
        </row>
        <row r="230">
          <cell r="A230" t="str">
            <v>Kansas City 33</v>
          </cell>
          <cell r="B230">
            <v>35</v>
          </cell>
          <cell r="C230">
            <v>34</v>
          </cell>
          <cell r="D230">
            <v>702079.10342006397</v>
          </cell>
          <cell r="E230">
            <v>703496.96874676796</v>
          </cell>
        </row>
        <row r="231">
          <cell r="A231" t="str">
            <v>Kansas City Girls Prep Academy</v>
          </cell>
          <cell r="B231">
            <v>1</v>
          </cell>
          <cell r="C231">
            <v>0</v>
          </cell>
          <cell r="D231">
            <v>11821.358897411317</v>
          </cell>
          <cell r="E231">
            <v>11821.358897411317</v>
          </cell>
        </row>
        <row r="232">
          <cell r="A232" t="str">
            <v>Kc International Academy</v>
          </cell>
          <cell r="B232">
            <v>1</v>
          </cell>
          <cell r="C232">
            <v>1</v>
          </cell>
          <cell r="D232">
            <v>12823.501751399788</v>
          </cell>
          <cell r="E232">
            <v>12866.252094064956</v>
          </cell>
        </row>
        <row r="233">
          <cell r="A233" t="str">
            <v>Kearney R-I</v>
          </cell>
          <cell r="B233">
            <v>8</v>
          </cell>
          <cell r="C233">
            <v>0</v>
          </cell>
          <cell r="D233">
            <v>70404.796884842217</v>
          </cell>
          <cell r="E233">
            <v>70404.796884842217</v>
          </cell>
        </row>
        <row r="234">
          <cell r="A234" t="str">
            <v>Kelso C-7</v>
          </cell>
          <cell r="B234">
            <v>1</v>
          </cell>
          <cell r="C234">
            <v>0</v>
          </cell>
          <cell r="D234">
            <v>5965.1010712481038</v>
          </cell>
          <cell r="E234">
            <v>5965.1010712481038</v>
          </cell>
        </row>
        <row r="235">
          <cell r="A235" t="str">
            <v>Kennett 39</v>
          </cell>
          <cell r="B235">
            <v>4</v>
          </cell>
          <cell r="C235">
            <v>4</v>
          </cell>
          <cell r="D235">
            <v>7625.9542688041838</v>
          </cell>
          <cell r="E235">
            <v>7970.0142437431787</v>
          </cell>
        </row>
        <row r="236">
          <cell r="A236" t="str">
            <v>Keytesville R-III</v>
          </cell>
          <cell r="B236">
            <v>2</v>
          </cell>
          <cell r="C236">
            <v>2</v>
          </cell>
          <cell r="D236">
            <v>6887.9728947217009</v>
          </cell>
          <cell r="E236">
            <v>7540.2808105115555</v>
          </cell>
        </row>
        <row r="237">
          <cell r="A237" t="str">
            <v>King City R-I</v>
          </cell>
          <cell r="B237">
            <v>2</v>
          </cell>
          <cell r="C237">
            <v>1</v>
          </cell>
          <cell r="D237">
            <v>8174.0244060101941</v>
          </cell>
          <cell r="E237">
            <v>8537.903645553919</v>
          </cell>
        </row>
        <row r="238">
          <cell r="A238" t="str">
            <v>Kingston 42</v>
          </cell>
          <cell r="B238">
            <v>1</v>
          </cell>
          <cell r="C238">
            <v>1</v>
          </cell>
          <cell r="D238">
            <v>2872.8679310344824</v>
          </cell>
          <cell r="E238">
            <v>2988.3379310344835</v>
          </cell>
        </row>
        <row r="239">
          <cell r="A239" t="str">
            <v>Kingston K-14</v>
          </cell>
          <cell r="B239">
            <v>4</v>
          </cell>
          <cell r="C239">
            <v>4</v>
          </cell>
          <cell r="D239">
            <v>23326.970780597501</v>
          </cell>
          <cell r="E239">
            <v>23440.523482418386</v>
          </cell>
        </row>
        <row r="240">
          <cell r="A240" t="str">
            <v>Kingsville R-I</v>
          </cell>
          <cell r="B240">
            <v>2</v>
          </cell>
          <cell r="C240">
            <v>1</v>
          </cell>
          <cell r="D240">
            <v>5037.3011177385815</v>
          </cell>
          <cell r="E240">
            <v>5373.1890067427303</v>
          </cell>
        </row>
        <row r="241">
          <cell r="A241" t="str">
            <v>Kipp St Louis</v>
          </cell>
          <cell r="B241">
            <v>5</v>
          </cell>
          <cell r="C241">
            <v>5</v>
          </cell>
          <cell r="D241">
            <v>62190.949247663877</v>
          </cell>
          <cell r="E241">
            <v>62402.509193635386</v>
          </cell>
        </row>
        <row r="242">
          <cell r="A242" t="str">
            <v>Kipp: Endeavor Academy</v>
          </cell>
          <cell r="B242">
            <v>1</v>
          </cell>
          <cell r="C242">
            <v>1</v>
          </cell>
          <cell r="D242">
            <v>17583.969601442412</v>
          </cell>
          <cell r="E242">
            <v>17620.294008489487</v>
          </cell>
        </row>
        <row r="243">
          <cell r="A243" t="str">
            <v>Kirbyville R-VI</v>
          </cell>
          <cell r="B243">
            <v>2</v>
          </cell>
          <cell r="C243">
            <v>2</v>
          </cell>
          <cell r="D243">
            <v>10731.239263086005</v>
          </cell>
          <cell r="E243">
            <v>11472.398537262368</v>
          </cell>
        </row>
        <row r="244">
          <cell r="A244" t="str">
            <v>Kirksville R-III</v>
          </cell>
          <cell r="B244">
            <v>4</v>
          </cell>
          <cell r="C244">
            <v>4</v>
          </cell>
          <cell r="D244">
            <v>79884.254691994807</v>
          </cell>
          <cell r="E244">
            <v>86011.988977028261</v>
          </cell>
        </row>
        <row r="245">
          <cell r="A245" t="str">
            <v>Kirkwood R-VII</v>
          </cell>
          <cell r="B245">
            <v>9</v>
          </cell>
          <cell r="C245">
            <v>3</v>
          </cell>
          <cell r="D245">
            <v>61142.346567293956</v>
          </cell>
          <cell r="E245">
            <v>62558.261899459008</v>
          </cell>
        </row>
        <row r="246">
          <cell r="A246" t="str">
            <v>Knob Noster R-VIII</v>
          </cell>
          <cell r="B246">
            <v>4</v>
          </cell>
          <cell r="C246">
            <v>4</v>
          </cell>
          <cell r="D246">
            <v>47107.974086703813</v>
          </cell>
          <cell r="E246">
            <v>53427.103146962239</v>
          </cell>
        </row>
        <row r="247">
          <cell r="A247" t="str">
            <v>Knox County R-I</v>
          </cell>
          <cell r="B247">
            <v>2</v>
          </cell>
          <cell r="C247">
            <v>2</v>
          </cell>
          <cell r="D247">
            <v>23584.21716479124</v>
          </cell>
          <cell r="E247">
            <v>25754.73020341072</v>
          </cell>
        </row>
        <row r="248">
          <cell r="A248" t="str">
            <v>La Monte R-IV</v>
          </cell>
          <cell r="B248">
            <v>2</v>
          </cell>
          <cell r="C248">
            <v>2</v>
          </cell>
          <cell r="D248">
            <v>19304.03650883105</v>
          </cell>
          <cell r="E248">
            <v>20774.250866256101</v>
          </cell>
        </row>
        <row r="249">
          <cell r="A249" t="str">
            <v>La Plata R-II</v>
          </cell>
          <cell r="B249">
            <v>2</v>
          </cell>
          <cell r="C249">
            <v>2</v>
          </cell>
          <cell r="D249">
            <v>10759.901466850661</v>
          </cell>
          <cell r="E249">
            <v>11853.170374030931</v>
          </cell>
        </row>
        <row r="250">
          <cell r="A250" t="str">
            <v>La Salle Charter School</v>
          </cell>
          <cell r="B250">
            <v>1</v>
          </cell>
          <cell r="C250">
            <v>1</v>
          </cell>
          <cell r="D250">
            <v>10682.383222511142</v>
          </cell>
          <cell r="E250">
            <v>11061.416316864786</v>
          </cell>
        </row>
        <row r="251">
          <cell r="A251" t="str">
            <v>Laclede County C-5</v>
          </cell>
          <cell r="B251">
            <v>1</v>
          </cell>
          <cell r="C251">
            <v>1</v>
          </cell>
          <cell r="D251">
            <v>13574.221212121207</v>
          </cell>
          <cell r="E251">
            <v>14245.730303030301</v>
          </cell>
        </row>
        <row r="252">
          <cell r="A252" t="str">
            <v>Laclede County R-I</v>
          </cell>
          <cell r="B252">
            <v>2</v>
          </cell>
          <cell r="C252">
            <v>1</v>
          </cell>
          <cell r="D252">
            <v>25585.190262632983</v>
          </cell>
          <cell r="E252">
            <v>26723.690262632983</v>
          </cell>
        </row>
        <row r="253">
          <cell r="A253" t="str">
            <v>Ladue</v>
          </cell>
          <cell r="B253">
            <v>6</v>
          </cell>
          <cell r="C253">
            <v>0</v>
          </cell>
          <cell r="D253">
            <v>49803.499665465388</v>
          </cell>
          <cell r="E253">
            <v>49803.499665465388</v>
          </cell>
        </row>
        <row r="254">
          <cell r="A254" t="str">
            <v>Lafayette County C-1</v>
          </cell>
          <cell r="B254">
            <v>3</v>
          </cell>
          <cell r="C254">
            <v>3</v>
          </cell>
          <cell r="D254">
            <v>24303.873534019061</v>
          </cell>
          <cell r="E254">
            <v>25876.886289414946</v>
          </cell>
        </row>
        <row r="255">
          <cell r="A255" t="str">
            <v>Lafayette Preparatory Academy</v>
          </cell>
          <cell r="B255">
            <v>1</v>
          </cell>
          <cell r="C255">
            <v>1</v>
          </cell>
          <cell r="D255">
            <v>8675.6705485463517</v>
          </cell>
          <cell r="E255">
            <v>9004.8960778935816</v>
          </cell>
        </row>
        <row r="256">
          <cell r="A256" t="str">
            <v>Lakeland R-III</v>
          </cell>
          <cell r="B256">
            <v>2</v>
          </cell>
          <cell r="C256">
            <v>2</v>
          </cell>
          <cell r="D256">
            <v>12065.750383982697</v>
          </cell>
          <cell r="E256">
            <v>13252.289481640175</v>
          </cell>
        </row>
        <row r="257">
          <cell r="A257" t="str">
            <v>Lamar R-I</v>
          </cell>
          <cell r="B257">
            <v>4</v>
          </cell>
          <cell r="C257">
            <v>4</v>
          </cell>
          <cell r="D257">
            <v>42834.614023333968</v>
          </cell>
          <cell r="E257">
            <v>46512.757809662857</v>
          </cell>
        </row>
        <row r="258">
          <cell r="A258" t="str">
            <v>Laquey R-V</v>
          </cell>
          <cell r="B258">
            <v>3</v>
          </cell>
          <cell r="C258">
            <v>3</v>
          </cell>
          <cell r="D258">
            <v>19111.566257234677</v>
          </cell>
          <cell r="E258">
            <v>20634.415511349696</v>
          </cell>
        </row>
        <row r="259">
          <cell r="A259" t="str">
            <v>Laredo R-VII</v>
          </cell>
          <cell r="B259">
            <v>1</v>
          </cell>
          <cell r="C259">
            <v>1</v>
          </cell>
          <cell r="D259">
            <v>4090.8660058697969</v>
          </cell>
          <cell r="E259">
            <v>4639.06863660619</v>
          </cell>
        </row>
        <row r="260">
          <cell r="A260" t="str">
            <v>Lathrop R-II</v>
          </cell>
          <cell r="B260">
            <v>3</v>
          </cell>
          <cell r="C260">
            <v>3</v>
          </cell>
          <cell r="D260">
            <v>22853.038754114918</v>
          </cell>
          <cell r="E260">
            <v>24628.504668198551</v>
          </cell>
        </row>
        <row r="261">
          <cell r="A261" t="str">
            <v>Lawson R-XIV</v>
          </cell>
          <cell r="B261">
            <v>3</v>
          </cell>
          <cell r="C261">
            <v>1</v>
          </cell>
          <cell r="D261">
            <v>22497.058550936687</v>
          </cell>
          <cell r="E261">
            <v>23632.978370213794</v>
          </cell>
        </row>
        <row r="262">
          <cell r="A262" t="str">
            <v>Lebanon R-III</v>
          </cell>
          <cell r="B262">
            <v>6</v>
          </cell>
          <cell r="C262">
            <v>6</v>
          </cell>
          <cell r="D262">
            <v>121293.25234163896</v>
          </cell>
          <cell r="E262">
            <v>130558.48773224969</v>
          </cell>
        </row>
        <row r="263">
          <cell r="A263" t="str">
            <v>Lee A. Tolbert Com. Academy</v>
          </cell>
          <cell r="B263">
            <v>1</v>
          </cell>
          <cell r="C263">
            <v>1</v>
          </cell>
          <cell r="D263">
            <v>9617.7221287809334</v>
          </cell>
          <cell r="E263">
            <v>9761.9434578368455</v>
          </cell>
        </row>
        <row r="264">
          <cell r="A264" t="str">
            <v>Lee's Summit R-VII</v>
          </cell>
          <cell r="B264">
            <v>25</v>
          </cell>
          <cell r="C264">
            <v>7</v>
          </cell>
          <cell r="D264">
            <v>311489.71350265114</v>
          </cell>
          <cell r="E264">
            <v>316462.97967340786</v>
          </cell>
        </row>
        <row r="265">
          <cell r="A265" t="str">
            <v>Leesville R-IX</v>
          </cell>
          <cell r="B265">
            <v>1</v>
          </cell>
          <cell r="C265">
            <v>1</v>
          </cell>
          <cell r="D265">
            <v>252.34787401574795</v>
          </cell>
          <cell r="E265">
            <v>291.11732283464698</v>
          </cell>
        </row>
        <row r="266">
          <cell r="A266" t="str">
            <v>Leeton R-X</v>
          </cell>
          <cell r="B266">
            <v>3</v>
          </cell>
          <cell r="C266">
            <v>3</v>
          </cell>
          <cell r="D266">
            <v>14973.255475831957</v>
          </cell>
          <cell r="E266">
            <v>17262.660788617774</v>
          </cell>
        </row>
        <row r="267">
          <cell r="A267" t="str">
            <v>Leopold R-III</v>
          </cell>
          <cell r="B267">
            <v>2</v>
          </cell>
          <cell r="C267">
            <v>0</v>
          </cell>
          <cell r="D267">
            <v>10090.239537317389</v>
          </cell>
          <cell r="E267">
            <v>10090.239537317389</v>
          </cell>
        </row>
        <row r="268">
          <cell r="A268" t="str">
            <v>Lesterville R-IV</v>
          </cell>
          <cell r="B268">
            <v>3</v>
          </cell>
          <cell r="C268">
            <v>3</v>
          </cell>
          <cell r="D268">
            <v>8450.153871779743</v>
          </cell>
          <cell r="E268">
            <v>8939.4067354965591</v>
          </cell>
        </row>
        <row r="269">
          <cell r="A269" t="str">
            <v>Lewis County C-1</v>
          </cell>
          <cell r="B269">
            <v>2</v>
          </cell>
          <cell r="C269">
            <v>2</v>
          </cell>
          <cell r="D269">
            <v>28223.545561300143</v>
          </cell>
          <cell r="E269">
            <v>30828.311291314967</v>
          </cell>
        </row>
        <row r="270">
          <cell r="A270" t="str">
            <v>Lexington R-V</v>
          </cell>
          <cell r="B270">
            <v>3</v>
          </cell>
          <cell r="C270">
            <v>3</v>
          </cell>
          <cell r="D270">
            <v>15302.261447493693</v>
          </cell>
          <cell r="E270">
            <v>16377.46417028394</v>
          </cell>
        </row>
        <row r="271">
          <cell r="A271" t="str">
            <v>Liberal R-II</v>
          </cell>
          <cell r="B271">
            <v>3</v>
          </cell>
          <cell r="C271">
            <v>3</v>
          </cell>
          <cell r="D271">
            <v>9394.0988490426334</v>
          </cell>
          <cell r="E271">
            <v>10464.77053462921</v>
          </cell>
        </row>
        <row r="272">
          <cell r="A272" t="str">
            <v>Liberty 53</v>
          </cell>
          <cell r="B272">
            <v>17</v>
          </cell>
          <cell r="C272">
            <v>4</v>
          </cell>
          <cell r="D272">
            <v>266696.71785415983</v>
          </cell>
          <cell r="E272">
            <v>270648.77283661853</v>
          </cell>
        </row>
        <row r="273">
          <cell r="A273" t="str">
            <v>Licking R-VIII</v>
          </cell>
          <cell r="B273">
            <v>2</v>
          </cell>
          <cell r="C273">
            <v>2</v>
          </cell>
          <cell r="D273">
            <v>32726.712148665334</v>
          </cell>
          <cell r="E273">
            <v>35375.970022195965</v>
          </cell>
        </row>
        <row r="274">
          <cell r="A274" t="str">
            <v>Lift For Life Academy</v>
          </cell>
          <cell r="B274">
            <v>3</v>
          </cell>
          <cell r="C274">
            <v>2</v>
          </cell>
          <cell r="D274">
            <v>43331.813260804338</v>
          </cell>
          <cell r="E274">
            <v>43392.527926120078</v>
          </cell>
        </row>
        <row r="275">
          <cell r="A275" t="str">
            <v>Lincoln R-II</v>
          </cell>
          <cell r="B275">
            <v>2</v>
          </cell>
          <cell r="C275">
            <v>2</v>
          </cell>
          <cell r="D275">
            <v>25015.58337640197</v>
          </cell>
          <cell r="E275">
            <v>26846.072046035748</v>
          </cell>
        </row>
        <row r="276">
          <cell r="A276" t="str">
            <v>Lindbergh Schools</v>
          </cell>
          <cell r="B276">
            <v>9</v>
          </cell>
          <cell r="C276">
            <v>0</v>
          </cell>
          <cell r="D276">
            <v>107370.56176635278</v>
          </cell>
          <cell r="E276">
            <v>107370.56176635278</v>
          </cell>
        </row>
        <row r="277">
          <cell r="A277" t="str">
            <v>Linn County R-I</v>
          </cell>
          <cell r="B277">
            <v>2</v>
          </cell>
          <cell r="C277">
            <v>2</v>
          </cell>
          <cell r="D277">
            <v>4802.1523716171596</v>
          </cell>
          <cell r="E277">
            <v>5095.7791616467512</v>
          </cell>
        </row>
        <row r="278">
          <cell r="A278" t="str">
            <v>Livingston County R-III</v>
          </cell>
          <cell r="B278">
            <v>1</v>
          </cell>
          <cell r="C278">
            <v>1</v>
          </cell>
          <cell r="D278">
            <v>1465.0007845934369</v>
          </cell>
          <cell r="E278">
            <v>1543.6846647646225</v>
          </cell>
        </row>
        <row r="279">
          <cell r="A279" t="str">
            <v>Lockwood R-I</v>
          </cell>
          <cell r="B279">
            <v>3</v>
          </cell>
          <cell r="C279">
            <v>3</v>
          </cell>
          <cell r="D279">
            <v>12294.209990788106</v>
          </cell>
          <cell r="E279">
            <v>13234.80563680323</v>
          </cell>
        </row>
        <row r="280">
          <cell r="A280" t="str">
            <v>Logan-Rogersville R-VIII</v>
          </cell>
          <cell r="B280">
            <v>5</v>
          </cell>
          <cell r="C280">
            <v>4</v>
          </cell>
          <cell r="D280">
            <v>57434.966217664158</v>
          </cell>
          <cell r="E280">
            <v>61768.024976199318</v>
          </cell>
        </row>
        <row r="281">
          <cell r="A281" t="str">
            <v>Lone Jack C-6</v>
          </cell>
          <cell r="B281">
            <v>2</v>
          </cell>
          <cell r="C281">
            <v>0</v>
          </cell>
          <cell r="D281">
            <v>22496.360140118362</v>
          </cell>
          <cell r="E281">
            <v>22496.360140118362</v>
          </cell>
        </row>
        <row r="282">
          <cell r="A282" t="str">
            <v>Lonedell R-XIV</v>
          </cell>
          <cell r="B282">
            <v>1</v>
          </cell>
          <cell r="C282">
            <v>1</v>
          </cell>
          <cell r="D282">
            <v>21284.979951456309</v>
          </cell>
          <cell r="E282">
            <v>22327.054126213596</v>
          </cell>
        </row>
        <row r="283">
          <cell r="A283" t="str">
            <v>Louisiana R-II</v>
          </cell>
          <cell r="B283">
            <v>3</v>
          </cell>
          <cell r="C283">
            <v>3</v>
          </cell>
          <cell r="D283">
            <v>26894.776658224939</v>
          </cell>
          <cell r="E283">
            <v>28676.120192504455</v>
          </cell>
        </row>
        <row r="284">
          <cell r="A284" t="str">
            <v>Loyola Academy</v>
          </cell>
          <cell r="B284">
            <v>1</v>
          </cell>
          <cell r="C284">
            <v>1</v>
          </cell>
          <cell r="D284">
            <v>4089.4584090909084</v>
          </cell>
          <cell r="E284">
            <v>4581.1002840909086</v>
          </cell>
        </row>
        <row r="285">
          <cell r="A285" t="str">
            <v>Lutie R-VI</v>
          </cell>
          <cell r="B285">
            <v>2</v>
          </cell>
          <cell r="C285">
            <v>2</v>
          </cell>
          <cell r="D285">
            <v>3709.2541583054617</v>
          </cell>
          <cell r="E285">
            <v>3835.7288740245276</v>
          </cell>
        </row>
        <row r="286">
          <cell r="A286" t="str">
            <v>Macks Creek R-V</v>
          </cell>
          <cell r="B286">
            <v>2</v>
          </cell>
          <cell r="C286">
            <v>2</v>
          </cell>
          <cell r="D286">
            <v>7234.7555969331515</v>
          </cell>
          <cell r="E286">
            <v>7397.0018953234812</v>
          </cell>
        </row>
        <row r="287">
          <cell r="A287" t="str">
            <v>Macon County R-I</v>
          </cell>
          <cell r="B287">
            <v>3</v>
          </cell>
          <cell r="C287">
            <v>3</v>
          </cell>
          <cell r="D287">
            <v>34012.058134723986</v>
          </cell>
          <cell r="E287">
            <v>36910.510670775337</v>
          </cell>
        </row>
        <row r="288">
          <cell r="A288" t="str">
            <v>Macon County R-IV</v>
          </cell>
          <cell r="B288">
            <v>2</v>
          </cell>
          <cell r="C288">
            <v>2</v>
          </cell>
          <cell r="D288">
            <v>4045.7377133956384</v>
          </cell>
          <cell r="E288">
            <v>4509.5169937694709</v>
          </cell>
        </row>
        <row r="289">
          <cell r="A289" t="str">
            <v>Madison C-3</v>
          </cell>
          <cell r="B289">
            <v>2</v>
          </cell>
          <cell r="C289">
            <v>2</v>
          </cell>
          <cell r="D289">
            <v>5270.4641497724087</v>
          </cell>
          <cell r="E289">
            <v>5604.1860841211492</v>
          </cell>
        </row>
        <row r="290">
          <cell r="A290" t="str">
            <v>Malden R-I</v>
          </cell>
          <cell r="B290">
            <v>2</v>
          </cell>
          <cell r="C290">
            <v>2</v>
          </cell>
          <cell r="D290">
            <v>36333.222252644948</v>
          </cell>
          <cell r="E290">
            <v>36650.968266159471</v>
          </cell>
        </row>
        <row r="291">
          <cell r="A291" t="str">
            <v>Malta Bend R-V</v>
          </cell>
          <cell r="B291">
            <v>2</v>
          </cell>
          <cell r="C291">
            <v>2</v>
          </cell>
          <cell r="D291">
            <v>2995.4278792452842</v>
          </cell>
          <cell r="E291">
            <v>3136.909962264152</v>
          </cell>
        </row>
        <row r="292">
          <cell r="A292" t="str">
            <v>Manes R-V</v>
          </cell>
          <cell r="B292">
            <v>1</v>
          </cell>
          <cell r="C292">
            <v>1</v>
          </cell>
          <cell r="D292">
            <v>6405.1081658468011</v>
          </cell>
          <cell r="E292">
            <v>6833.713843991567</v>
          </cell>
        </row>
        <row r="293">
          <cell r="A293" t="str">
            <v>Mansfield R-IV</v>
          </cell>
          <cell r="B293">
            <v>2</v>
          </cell>
          <cell r="C293">
            <v>2</v>
          </cell>
          <cell r="D293">
            <v>26352.089436483213</v>
          </cell>
          <cell r="E293">
            <v>28701.536566429713</v>
          </cell>
        </row>
        <row r="294">
          <cell r="A294" t="str">
            <v>Maplewood-Richmond Heights</v>
          </cell>
          <cell r="B294">
            <v>4</v>
          </cell>
          <cell r="C294">
            <v>4</v>
          </cell>
          <cell r="D294">
            <v>54851.983099807148</v>
          </cell>
          <cell r="E294">
            <v>57531.928124418366</v>
          </cell>
        </row>
        <row r="295">
          <cell r="A295" t="str">
            <v>Marceline R-V</v>
          </cell>
          <cell r="B295">
            <v>3</v>
          </cell>
          <cell r="C295">
            <v>3</v>
          </cell>
          <cell r="D295">
            <v>18613.492517349725</v>
          </cell>
          <cell r="E295">
            <v>20227.363909075819</v>
          </cell>
        </row>
        <row r="296">
          <cell r="A296" t="str">
            <v>Marian Middle School</v>
          </cell>
          <cell r="B296">
            <v>1</v>
          </cell>
          <cell r="C296">
            <v>1</v>
          </cell>
          <cell r="D296">
            <v>2334.822666666656</v>
          </cell>
          <cell r="E296">
            <v>2648.8066666666537</v>
          </cell>
        </row>
        <row r="297">
          <cell r="A297" t="str">
            <v>Maries County R-I</v>
          </cell>
          <cell r="B297">
            <v>3</v>
          </cell>
          <cell r="C297">
            <v>1</v>
          </cell>
          <cell r="D297">
            <v>15046.481008908695</v>
          </cell>
          <cell r="E297">
            <v>15559.32699821351</v>
          </cell>
        </row>
        <row r="298">
          <cell r="A298" t="str">
            <v>Maries County R-II</v>
          </cell>
          <cell r="B298">
            <v>3</v>
          </cell>
          <cell r="C298">
            <v>3</v>
          </cell>
          <cell r="D298">
            <v>28968.398119625137</v>
          </cell>
          <cell r="E298">
            <v>29931.001883926001</v>
          </cell>
        </row>
        <row r="299">
          <cell r="A299" t="str">
            <v>Marion C. Early R-V</v>
          </cell>
          <cell r="B299">
            <v>2</v>
          </cell>
          <cell r="C299">
            <v>2</v>
          </cell>
          <cell r="D299">
            <v>22500.363649561255</v>
          </cell>
          <cell r="E299">
            <v>24063.8858539262</v>
          </cell>
        </row>
        <row r="300">
          <cell r="A300" t="str">
            <v>Marion County R-II</v>
          </cell>
          <cell r="B300">
            <v>2</v>
          </cell>
          <cell r="C300">
            <v>2</v>
          </cell>
          <cell r="D300">
            <v>5961.5053519760622</v>
          </cell>
          <cell r="E300">
            <v>6462.603758959689</v>
          </cell>
        </row>
        <row r="301">
          <cell r="A301" t="str">
            <v>Marionville R-IX</v>
          </cell>
          <cell r="B301">
            <v>3</v>
          </cell>
          <cell r="C301">
            <v>3</v>
          </cell>
          <cell r="D301">
            <v>23853.748011226213</v>
          </cell>
          <cell r="E301">
            <v>25848.679693024682</v>
          </cell>
        </row>
        <row r="302">
          <cell r="A302" t="str">
            <v>Mark Twain R-VIII</v>
          </cell>
          <cell r="B302">
            <v>1</v>
          </cell>
          <cell r="C302">
            <v>1</v>
          </cell>
          <cell r="D302">
            <v>2376.1296717724299</v>
          </cell>
          <cell r="E302">
            <v>2559.9770240700218</v>
          </cell>
        </row>
        <row r="303">
          <cell r="A303" t="str">
            <v>Marquand-Zion R-VI</v>
          </cell>
          <cell r="B303">
            <v>2</v>
          </cell>
          <cell r="C303">
            <v>2</v>
          </cell>
          <cell r="D303">
            <v>1377.9363946200051</v>
          </cell>
          <cell r="E303">
            <v>1440.3956985737032</v>
          </cell>
        </row>
        <row r="304">
          <cell r="A304" t="str">
            <v>Marshall</v>
          </cell>
          <cell r="B304">
            <v>7</v>
          </cell>
          <cell r="C304">
            <v>7</v>
          </cell>
          <cell r="D304">
            <v>123068.02426750932</v>
          </cell>
          <cell r="E304">
            <v>129373.66187059207</v>
          </cell>
        </row>
        <row r="305">
          <cell r="A305" t="str">
            <v>Marshfield R-I</v>
          </cell>
          <cell r="B305">
            <v>5</v>
          </cell>
          <cell r="C305">
            <v>5</v>
          </cell>
          <cell r="D305">
            <v>88955.989640122192</v>
          </cell>
          <cell r="E305">
            <v>96269.243741806102</v>
          </cell>
        </row>
        <row r="306">
          <cell r="A306" t="str">
            <v>Maryville R-II</v>
          </cell>
          <cell r="B306">
            <v>3</v>
          </cell>
          <cell r="C306">
            <v>1</v>
          </cell>
          <cell r="D306">
            <v>39514.969690155922</v>
          </cell>
          <cell r="E306">
            <v>40880.029326160438</v>
          </cell>
        </row>
        <row r="307">
          <cell r="A307" t="str">
            <v>Maysville R-I</v>
          </cell>
          <cell r="B307">
            <v>2</v>
          </cell>
          <cell r="C307">
            <v>2</v>
          </cell>
          <cell r="D307">
            <v>12645.281592147418</v>
          </cell>
          <cell r="E307">
            <v>13889.499174924586</v>
          </cell>
        </row>
        <row r="308">
          <cell r="A308" t="str">
            <v>Mcdonald County R-I</v>
          </cell>
          <cell r="B308">
            <v>10</v>
          </cell>
          <cell r="C308">
            <v>10</v>
          </cell>
          <cell r="D308">
            <v>185202.19841718493</v>
          </cell>
          <cell r="E308">
            <v>196172.08612590702</v>
          </cell>
        </row>
        <row r="309">
          <cell r="A309" t="str">
            <v>Meadow Heights R-II</v>
          </cell>
          <cell r="B309">
            <v>3</v>
          </cell>
          <cell r="C309">
            <v>2</v>
          </cell>
          <cell r="D309">
            <v>14529.926176810219</v>
          </cell>
          <cell r="E309">
            <v>15141.549950875322</v>
          </cell>
        </row>
        <row r="310">
          <cell r="A310" t="str">
            <v>Meadville R-IV</v>
          </cell>
          <cell r="B310">
            <v>2</v>
          </cell>
          <cell r="C310">
            <v>2</v>
          </cell>
          <cell r="D310">
            <v>7001.8622972118646</v>
          </cell>
          <cell r="E310">
            <v>7893.0157545218808</v>
          </cell>
        </row>
        <row r="311">
          <cell r="A311" t="str">
            <v>Mehlville R-IX</v>
          </cell>
          <cell r="B311">
            <v>18</v>
          </cell>
          <cell r="C311">
            <v>10</v>
          </cell>
          <cell r="D311">
            <v>266406.8006878054</v>
          </cell>
          <cell r="E311">
            <v>277112.43633126025</v>
          </cell>
        </row>
        <row r="312">
          <cell r="A312" t="str">
            <v>Meramec Valley R-III</v>
          </cell>
          <cell r="B312">
            <v>8</v>
          </cell>
          <cell r="C312">
            <v>8</v>
          </cell>
          <cell r="D312">
            <v>102010.22765859716</v>
          </cell>
          <cell r="E312">
            <v>108732.90246943626</v>
          </cell>
        </row>
        <row r="313">
          <cell r="A313" t="str">
            <v>Mexico 59</v>
          </cell>
          <cell r="B313">
            <v>4</v>
          </cell>
          <cell r="C313">
            <v>4</v>
          </cell>
          <cell r="D313">
            <v>91022.611344700592</v>
          </cell>
          <cell r="E313">
            <v>92734.456596688571</v>
          </cell>
        </row>
        <row r="314">
          <cell r="A314" t="str">
            <v>Miami R-1</v>
          </cell>
          <cell r="B314">
            <v>1</v>
          </cell>
          <cell r="C314">
            <v>1</v>
          </cell>
          <cell r="D314">
            <v>644.3615094339641</v>
          </cell>
          <cell r="E314">
            <v>682.74905660377499</v>
          </cell>
        </row>
        <row r="315">
          <cell r="A315" t="str">
            <v>Miami R-I</v>
          </cell>
          <cell r="B315">
            <v>2</v>
          </cell>
          <cell r="C315">
            <v>2</v>
          </cell>
          <cell r="D315">
            <v>9843.2355233317739</v>
          </cell>
          <cell r="E315">
            <v>10838.733563534361</v>
          </cell>
        </row>
        <row r="316">
          <cell r="A316" t="str">
            <v>Mid-Buchanan County R-V</v>
          </cell>
          <cell r="B316">
            <v>2</v>
          </cell>
          <cell r="C316">
            <v>0</v>
          </cell>
          <cell r="D316">
            <v>11438.503714221166</v>
          </cell>
          <cell r="E316">
            <v>11438.503714221166</v>
          </cell>
        </row>
        <row r="317">
          <cell r="A317" t="str">
            <v>Middle Grove C-1</v>
          </cell>
          <cell r="B317">
            <v>1</v>
          </cell>
          <cell r="C317">
            <v>1</v>
          </cell>
          <cell r="D317">
            <v>286.3676288659766</v>
          </cell>
          <cell r="E317">
            <v>305.27319587628585</v>
          </cell>
        </row>
        <row r="318">
          <cell r="A318" t="str">
            <v>Midway R-I</v>
          </cell>
          <cell r="B318">
            <v>2</v>
          </cell>
          <cell r="C318">
            <v>2</v>
          </cell>
          <cell r="D318">
            <v>7000.1584327009932</v>
          </cell>
          <cell r="E318">
            <v>7487.5259936766033</v>
          </cell>
        </row>
        <row r="319">
          <cell r="A319" t="str">
            <v>Milan C-2</v>
          </cell>
          <cell r="B319">
            <v>2</v>
          </cell>
          <cell r="C319">
            <v>2</v>
          </cell>
          <cell r="D319">
            <v>27750.606107929852</v>
          </cell>
          <cell r="E319">
            <v>29511.273578890752</v>
          </cell>
        </row>
        <row r="320">
          <cell r="A320" t="str">
            <v>Miller County R-III</v>
          </cell>
          <cell r="B320">
            <v>2</v>
          </cell>
          <cell r="C320">
            <v>2</v>
          </cell>
          <cell r="D320">
            <v>4070.7792009859299</v>
          </cell>
          <cell r="E320">
            <v>4482.4625860121187</v>
          </cell>
        </row>
        <row r="321">
          <cell r="A321" t="str">
            <v>Miller R-II</v>
          </cell>
          <cell r="B321">
            <v>2</v>
          </cell>
          <cell r="C321">
            <v>2</v>
          </cell>
          <cell r="D321">
            <v>14849.939714543369</v>
          </cell>
          <cell r="E321">
            <v>15748.874424166454</v>
          </cell>
        </row>
        <row r="322">
          <cell r="A322" t="str">
            <v>Mirabile C-1</v>
          </cell>
          <cell r="B322">
            <v>1</v>
          </cell>
          <cell r="C322">
            <v>1</v>
          </cell>
          <cell r="D322">
            <v>3061.1449933949802</v>
          </cell>
          <cell r="E322">
            <v>3293.2826948480852</v>
          </cell>
        </row>
        <row r="323">
          <cell r="A323" t="str">
            <v>Missouri City 56</v>
          </cell>
          <cell r="B323">
            <v>1</v>
          </cell>
          <cell r="C323">
            <v>0</v>
          </cell>
          <cell r="D323">
            <v>-25.96539110429444</v>
          </cell>
          <cell r="E323">
            <v>-25.96539110429444</v>
          </cell>
        </row>
        <row r="324">
          <cell r="A324" t="str">
            <v>Moberly</v>
          </cell>
          <cell r="B324">
            <v>6</v>
          </cell>
          <cell r="C324">
            <v>6</v>
          </cell>
          <cell r="D324">
            <v>92772.868582503332</v>
          </cell>
          <cell r="E324">
            <v>97794.135520001757</v>
          </cell>
        </row>
        <row r="325">
          <cell r="A325" t="str">
            <v>Monett R-I</v>
          </cell>
          <cell r="B325">
            <v>6</v>
          </cell>
          <cell r="C325">
            <v>5</v>
          </cell>
          <cell r="D325">
            <v>100924.11767429314</v>
          </cell>
          <cell r="E325">
            <v>106187.03753340863</v>
          </cell>
        </row>
        <row r="326">
          <cell r="A326" t="str">
            <v>Moniteau County R-V</v>
          </cell>
          <cell r="B326">
            <v>1</v>
          </cell>
          <cell r="C326">
            <v>1</v>
          </cell>
          <cell r="D326">
            <v>1987.3867979452057</v>
          </cell>
          <cell r="E326">
            <v>2237.4579623287673</v>
          </cell>
        </row>
        <row r="327">
          <cell r="A327" t="str">
            <v>Monroe City R-I</v>
          </cell>
          <cell r="B327">
            <v>3</v>
          </cell>
          <cell r="C327">
            <v>2</v>
          </cell>
          <cell r="D327">
            <v>19704.913710037916</v>
          </cell>
          <cell r="E327">
            <v>21259.155700424148</v>
          </cell>
        </row>
        <row r="328">
          <cell r="A328" t="str">
            <v>Montgomery County R-II</v>
          </cell>
          <cell r="B328">
            <v>4</v>
          </cell>
          <cell r="C328">
            <v>4</v>
          </cell>
          <cell r="D328">
            <v>35942.016820815894</v>
          </cell>
          <cell r="E328">
            <v>38237.610879428277</v>
          </cell>
        </row>
        <row r="329">
          <cell r="A329" t="str">
            <v>Montrose R-XIV</v>
          </cell>
          <cell r="B329">
            <v>2</v>
          </cell>
          <cell r="C329">
            <v>2</v>
          </cell>
          <cell r="D329">
            <v>2413.6099972914235</v>
          </cell>
          <cell r="E329">
            <v>2687.1215005027893</v>
          </cell>
        </row>
        <row r="330">
          <cell r="A330" t="str">
            <v>Morgan County R-I</v>
          </cell>
          <cell r="B330">
            <v>2</v>
          </cell>
          <cell r="C330">
            <v>2</v>
          </cell>
          <cell r="D330">
            <v>24990.212504427051</v>
          </cell>
          <cell r="E330">
            <v>25043.520488845785</v>
          </cell>
        </row>
        <row r="331">
          <cell r="A331" t="str">
            <v>Morgan County R-II</v>
          </cell>
          <cell r="B331">
            <v>4</v>
          </cell>
          <cell r="C331">
            <v>4</v>
          </cell>
          <cell r="D331">
            <v>73434.561543486663</v>
          </cell>
          <cell r="E331">
            <v>77812.507564770887</v>
          </cell>
        </row>
        <row r="332">
          <cell r="A332" t="str">
            <v>Most Holy Trinity School</v>
          </cell>
          <cell r="B332">
            <v>1</v>
          </cell>
          <cell r="C332">
            <v>1</v>
          </cell>
          <cell r="D332">
            <v>8199.0475515463913</v>
          </cell>
          <cell r="E332">
            <v>8396.6648195876242</v>
          </cell>
        </row>
        <row r="333">
          <cell r="A333" t="str">
            <v>Mound City R-II</v>
          </cell>
          <cell r="B333">
            <v>3</v>
          </cell>
          <cell r="C333">
            <v>3</v>
          </cell>
          <cell r="D333">
            <v>5724.42793953809</v>
          </cell>
          <cell r="E333">
            <v>6567.6856117811421</v>
          </cell>
        </row>
        <row r="334">
          <cell r="A334" t="str">
            <v>Mountain Grove R-III</v>
          </cell>
          <cell r="B334">
            <v>3</v>
          </cell>
          <cell r="C334">
            <v>3</v>
          </cell>
          <cell r="D334">
            <v>36257.08754051898</v>
          </cell>
          <cell r="E334">
            <v>38891.820704734972</v>
          </cell>
        </row>
        <row r="335">
          <cell r="A335" t="str">
            <v>Mountain View-Birch Tree R-III</v>
          </cell>
          <cell r="B335">
            <v>4</v>
          </cell>
          <cell r="C335">
            <v>4</v>
          </cell>
          <cell r="D335">
            <v>47115.401953891633</v>
          </cell>
          <cell r="E335">
            <v>49439.220930403404</v>
          </cell>
        </row>
        <row r="336">
          <cell r="A336" t="str">
            <v>Mt. Vernon R-V</v>
          </cell>
          <cell r="B336">
            <v>4</v>
          </cell>
          <cell r="C336">
            <v>4</v>
          </cell>
          <cell r="D336">
            <v>52092.032080828692</v>
          </cell>
          <cell r="E336">
            <v>56660.760408572343</v>
          </cell>
        </row>
        <row r="337">
          <cell r="A337" t="str">
            <v>Naylor R-II</v>
          </cell>
          <cell r="B337">
            <v>2</v>
          </cell>
          <cell r="C337">
            <v>2</v>
          </cell>
          <cell r="D337">
            <v>14167.822389227636</v>
          </cell>
          <cell r="E337">
            <v>15022.32235396183</v>
          </cell>
        </row>
        <row r="338">
          <cell r="A338" t="str">
            <v>Neelyville R-IV</v>
          </cell>
          <cell r="B338">
            <v>3</v>
          </cell>
          <cell r="C338">
            <v>3</v>
          </cell>
          <cell r="D338">
            <v>27045.549032056071</v>
          </cell>
          <cell r="E338">
            <v>28874.302578330193</v>
          </cell>
        </row>
        <row r="339">
          <cell r="A339" t="str">
            <v>Nell Holcomb R-IV</v>
          </cell>
          <cell r="B339">
            <v>1</v>
          </cell>
          <cell r="C339">
            <v>1</v>
          </cell>
          <cell r="D339">
            <v>25380.766451131556</v>
          </cell>
          <cell r="E339">
            <v>25584.868813727917</v>
          </cell>
        </row>
        <row r="340">
          <cell r="A340" t="str">
            <v>Neosho School District</v>
          </cell>
          <cell r="B340">
            <v>10</v>
          </cell>
          <cell r="C340">
            <v>10</v>
          </cell>
          <cell r="D340">
            <v>134380.32330143248</v>
          </cell>
          <cell r="E340">
            <v>142813.82409573992</v>
          </cell>
        </row>
        <row r="341">
          <cell r="A341" t="str">
            <v>Nevada R-V</v>
          </cell>
          <cell r="B341">
            <v>5</v>
          </cell>
          <cell r="C341">
            <v>5</v>
          </cell>
          <cell r="D341">
            <v>62694.471340992015</v>
          </cell>
          <cell r="E341">
            <v>66468.99928631114</v>
          </cell>
        </row>
        <row r="342">
          <cell r="A342" t="str">
            <v>New Bloomfield R-III</v>
          </cell>
          <cell r="B342">
            <v>2</v>
          </cell>
          <cell r="C342">
            <v>2</v>
          </cell>
          <cell r="D342">
            <v>18667.710743483985</v>
          </cell>
          <cell r="E342">
            <v>19595.451874157414</v>
          </cell>
        </row>
        <row r="343">
          <cell r="A343" t="str">
            <v>New Franklin R-I</v>
          </cell>
          <cell r="B343">
            <v>2</v>
          </cell>
          <cell r="C343">
            <v>2</v>
          </cell>
          <cell r="D343">
            <v>17594.955928520765</v>
          </cell>
          <cell r="E343">
            <v>18415.372860312076</v>
          </cell>
        </row>
        <row r="344">
          <cell r="A344" t="str">
            <v>New Haven</v>
          </cell>
          <cell r="B344">
            <v>3</v>
          </cell>
          <cell r="C344">
            <v>3</v>
          </cell>
          <cell r="D344">
            <v>20333.419385304795</v>
          </cell>
          <cell r="E344">
            <v>21745.62078868255</v>
          </cell>
        </row>
        <row r="345">
          <cell r="A345" t="str">
            <v>New Hope Christian Academy</v>
          </cell>
          <cell r="B345">
            <v>1</v>
          </cell>
          <cell r="C345">
            <v>0</v>
          </cell>
          <cell r="D345">
            <v>9905.9434113411389</v>
          </cell>
          <cell r="E345">
            <v>9905.9434113411389</v>
          </cell>
        </row>
        <row r="346">
          <cell r="A346" t="str">
            <v>New Madrid County R-I</v>
          </cell>
          <cell r="B346">
            <v>5</v>
          </cell>
          <cell r="C346">
            <v>5</v>
          </cell>
          <cell r="D346">
            <v>78768.8399488547</v>
          </cell>
          <cell r="E346">
            <v>78981.800721847569</v>
          </cell>
        </row>
        <row r="347">
          <cell r="A347" t="str">
            <v>New York R-IV</v>
          </cell>
          <cell r="B347">
            <v>1</v>
          </cell>
          <cell r="C347">
            <v>0</v>
          </cell>
          <cell r="D347">
            <v>6853.2098561151079</v>
          </cell>
          <cell r="E347">
            <v>6853.2098561151079</v>
          </cell>
        </row>
        <row r="348">
          <cell r="A348" t="str">
            <v>Newburg R-II</v>
          </cell>
          <cell r="B348">
            <v>2</v>
          </cell>
          <cell r="C348">
            <v>2</v>
          </cell>
          <cell r="D348">
            <v>33593.553998822914</v>
          </cell>
          <cell r="E348">
            <v>35377.599216300194</v>
          </cell>
        </row>
        <row r="349">
          <cell r="A349" t="str">
            <v>Newtown-Harris R-III</v>
          </cell>
          <cell r="B349">
            <v>2</v>
          </cell>
          <cell r="C349">
            <v>2</v>
          </cell>
          <cell r="D349">
            <v>15513.450844573543</v>
          </cell>
          <cell r="E349">
            <v>16529.833333157148</v>
          </cell>
        </row>
        <row r="350">
          <cell r="A350" t="str">
            <v>Niangua R-V</v>
          </cell>
          <cell r="B350">
            <v>3</v>
          </cell>
          <cell r="C350">
            <v>2</v>
          </cell>
          <cell r="D350">
            <v>6817.9585000258357</v>
          </cell>
          <cell r="E350">
            <v>7303.4132258545851</v>
          </cell>
        </row>
        <row r="351">
          <cell r="A351" t="str">
            <v>Nixa R-II</v>
          </cell>
          <cell r="B351">
            <v>9</v>
          </cell>
          <cell r="C351">
            <v>8</v>
          </cell>
          <cell r="D351">
            <v>167859.84707492351</v>
          </cell>
          <cell r="E351">
            <v>180939.27504296167</v>
          </cell>
        </row>
        <row r="352">
          <cell r="A352" t="str">
            <v>Nodaway-Holt R-VII</v>
          </cell>
          <cell r="B352">
            <v>2</v>
          </cell>
          <cell r="C352">
            <v>2</v>
          </cell>
          <cell r="D352">
            <v>10411.541132883833</v>
          </cell>
          <cell r="E352">
            <v>11240.075962213792</v>
          </cell>
        </row>
        <row r="353">
          <cell r="A353" t="str">
            <v>Norborne R-VIII</v>
          </cell>
          <cell r="B353">
            <v>2</v>
          </cell>
          <cell r="C353">
            <v>2</v>
          </cell>
          <cell r="D353">
            <v>5854.823311119686</v>
          </cell>
          <cell r="E353">
            <v>6312.7572339246135</v>
          </cell>
        </row>
        <row r="354">
          <cell r="A354" t="str">
            <v>Normandy</v>
          </cell>
          <cell r="B354">
            <v>6</v>
          </cell>
          <cell r="C354">
            <v>5</v>
          </cell>
          <cell r="D354">
            <v>93741.644621369443</v>
          </cell>
          <cell r="E354">
            <v>94464.985432068817</v>
          </cell>
        </row>
        <row r="355">
          <cell r="A355" t="str">
            <v>North Andrew County R-VI</v>
          </cell>
          <cell r="B355">
            <v>3</v>
          </cell>
          <cell r="C355">
            <v>2</v>
          </cell>
          <cell r="D355">
            <v>8794.437408046253</v>
          </cell>
          <cell r="E355">
            <v>9451.6573397868651</v>
          </cell>
        </row>
        <row r="356">
          <cell r="A356" t="str">
            <v>North Callaway County R-I</v>
          </cell>
          <cell r="B356">
            <v>4</v>
          </cell>
          <cell r="C356">
            <v>4</v>
          </cell>
          <cell r="D356">
            <v>32166.968689431971</v>
          </cell>
          <cell r="E356">
            <v>34318.666291950431</v>
          </cell>
        </row>
        <row r="357">
          <cell r="A357" t="str">
            <v>North Daviess R-III</v>
          </cell>
          <cell r="B357">
            <v>2</v>
          </cell>
          <cell r="C357">
            <v>2</v>
          </cell>
          <cell r="D357">
            <v>5020.7523720149547</v>
          </cell>
          <cell r="E357">
            <v>5339.9457389181352</v>
          </cell>
        </row>
        <row r="358">
          <cell r="A358" t="str">
            <v>North Harrison R-III</v>
          </cell>
          <cell r="B358">
            <v>2</v>
          </cell>
          <cell r="C358">
            <v>2</v>
          </cell>
          <cell r="D358">
            <v>11241.277602826784</v>
          </cell>
          <cell r="E358">
            <v>12082.894859568718</v>
          </cell>
        </row>
        <row r="359">
          <cell r="A359" t="str">
            <v>North Kansas City 74</v>
          </cell>
          <cell r="B359">
            <v>32</v>
          </cell>
          <cell r="C359">
            <v>26</v>
          </cell>
          <cell r="D359">
            <v>777472.49792663637</v>
          </cell>
          <cell r="E359">
            <v>822827.20543768629</v>
          </cell>
        </row>
        <row r="360">
          <cell r="A360" t="str">
            <v>North Mercer County R-III</v>
          </cell>
          <cell r="B360">
            <v>2</v>
          </cell>
          <cell r="C360">
            <v>2</v>
          </cell>
          <cell r="D360">
            <v>6009.1788956695964</v>
          </cell>
          <cell r="E360">
            <v>6694.6869930416324</v>
          </cell>
        </row>
        <row r="361">
          <cell r="A361" t="str">
            <v>North Nodaway County R-VI</v>
          </cell>
          <cell r="B361">
            <v>2</v>
          </cell>
          <cell r="C361">
            <v>1</v>
          </cell>
          <cell r="D361">
            <v>7236.8306653018881</v>
          </cell>
          <cell r="E361">
            <v>7628.7312126703091</v>
          </cell>
        </row>
        <row r="362">
          <cell r="A362" t="str">
            <v>North Pemiscot County R-I</v>
          </cell>
          <cell r="B362">
            <v>2</v>
          </cell>
          <cell r="C362">
            <v>2</v>
          </cell>
          <cell r="D362">
            <v>13158.017220645319</v>
          </cell>
          <cell r="E362">
            <v>13240.228740295976</v>
          </cell>
        </row>
        <row r="363">
          <cell r="A363" t="str">
            <v>North Platte County R-I</v>
          </cell>
          <cell r="B363">
            <v>4</v>
          </cell>
          <cell r="C363">
            <v>2</v>
          </cell>
          <cell r="D363">
            <v>11095.027294385567</v>
          </cell>
          <cell r="E363">
            <v>11592.168921573309</v>
          </cell>
        </row>
        <row r="364">
          <cell r="A364" t="str">
            <v>North Shelby</v>
          </cell>
          <cell r="B364">
            <v>2</v>
          </cell>
          <cell r="C364">
            <v>0</v>
          </cell>
          <cell r="D364">
            <v>6747.1187473136033</v>
          </cell>
          <cell r="E364">
            <v>6747.1187473136033</v>
          </cell>
        </row>
        <row r="365">
          <cell r="A365" t="str">
            <v>North Side Community School</v>
          </cell>
          <cell r="B365">
            <v>2</v>
          </cell>
          <cell r="C365">
            <v>1</v>
          </cell>
          <cell r="D365">
            <v>39184.884407843107</v>
          </cell>
          <cell r="E365">
            <v>39785.295302152044</v>
          </cell>
        </row>
        <row r="366">
          <cell r="A366" t="str">
            <v>North St. Francois County R-I</v>
          </cell>
          <cell r="B366">
            <v>5</v>
          </cell>
          <cell r="C366">
            <v>5</v>
          </cell>
          <cell r="D366">
            <v>101819.70161208569</v>
          </cell>
          <cell r="E366">
            <v>107761.90775324493</v>
          </cell>
        </row>
        <row r="367">
          <cell r="A367" t="str">
            <v>North Wood R-IV</v>
          </cell>
          <cell r="B367">
            <v>1</v>
          </cell>
          <cell r="C367">
            <v>1</v>
          </cell>
          <cell r="D367">
            <v>12089.279026687602</v>
          </cell>
          <cell r="E367">
            <v>12993.504081632655</v>
          </cell>
        </row>
        <row r="368">
          <cell r="A368" t="str">
            <v>Northeast Nodaway County R-V</v>
          </cell>
          <cell r="B368">
            <v>2</v>
          </cell>
          <cell r="C368">
            <v>2</v>
          </cell>
          <cell r="D368">
            <v>10692.99873902282</v>
          </cell>
          <cell r="E368">
            <v>11648.854234903198</v>
          </cell>
        </row>
        <row r="369">
          <cell r="A369" t="str">
            <v>Northeast Randolph County R-IV</v>
          </cell>
          <cell r="B369">
            <v>2</v>
          </cell>
          <cell r="C369">
            <v>2</v>
          </cell>
          <cell r="D369">
            <v>18106.770625542085</v>
          </cell>
          <cell r="E369">
            <v>19940.623020033421</v>
          </cell>
        </row>
        <row r="370">
          <cell r="A370" t="str">
            <v>Northeast Vernon County R-I</v>
          </cell>
          <cell r="B370">
            <v>2</v>
          </cell>
          <cell r="C370">
            <v>2</v>
          </cell>
          <cell r="D370">
            <v>9990.2354280889958</v>
          </cell>
          <cell r="E370">
            <v>10767.263979936433</v>
          </cell>
        </row>
        <row r="371">
          <cell r="A371" t="str">
            <v>Northwest R-I</v>
          </cell>
          <cell r="B371">
            <v>9</v>
          </cell>
          <cell r="C371">
            <v>9</v>
          </cell>
          <cell r="D371">
            <v>196901.43249513878</v>
          </cell>
          <cell r="E371">
            <v>209120.89699991306</v>
          </cell>
        </row>
        <row r="372">
          <cell r="A372" t="str">
            <v>Northwestern R-I</v>
          </cell>
          <cell r="B372">
            <v>2</v>
          </cell>
          <cell r="C372">
            <v>2</v>
          </cell>
          <cell r="D372">
            <v>15882.077243038635</v>
          </cell>
          <cell r="E372">
            <v>16162.414118952311</v>
          </cell>
        </row>
        <row r="373">
          <cell r="A373" t="str">
            <v>Norwood R-I</v>
          </cell>
          <cell r="B373">
            <v>2</v>
          </cell>
          <cell r="C373">
            <v>2</v>
          </cell>
          <cell r="D373">
            <v>12129.105528882264</v>
          </cell>
          <cell r="E373">
            <v>12869.579623191725</v>
          </cell>
        </row>
        <row r="374">
          <cell r="A374" t="str">
            <v>Nova Center</v>
          </cell>
          <cell r="B374">
            <v>1</v>
          </cell>
          <cell r="C374">
            <v>1</v>
          </cell>
          <cell r="D374">
            <v>54.727346938775554</v>
          </cell>
          <cell r="E374">
            <v>64.065306122448987</v>
          </cell>
        </row>
        <row r="375">
          <cell r="A375" t="str">
            <v>Oak Grove R-VI</v>
          </cell>
          <cell r="B375">
            <v>4</v>
          </cell>
          <cell r="C375">
            <v>4</v>
          </cell>
          <cell r="D375">
            <v>48418.496589713366</v>
          </cell>
          <cell r="E375">
            <v>52796.02060957317</v>
          </cell>
        </row>
        <row r="376">
          <cell r="A376" t="str">
            <v>Oak Hill R-I</v>
          </cell>
          <cell r="B376">
            <v>1</v>
          </cell>
          <cell r="C376">
            <v>1</v>
          </cell>
          <cell r="D376">
            <v>1308.0615466666641</v>
          </cell>
          <cell r="E376">
            <v>1412.0122666666657</v>
          </cell>
        </row>
        <row r="377">
          <cell r="A377" t="str">
            <v>Oak Ridge R-VI</v>
          </cell>
          <cell r="B377">
            <v>2</v>
          </cell>
          <cell r="C377">
            <v>1</v>
          </cell>
          <cell r="D377">
            <v>10060.416276859951</v>
          </cell>
          <cell r="E377">
            <v>10737.455536119211</v>
          </cell>
        </row>
        <row r="378">
          <cell r="A378" t="str">
            <v>Odessa R-VII</v>
          </cell>
          <cell r="B378">
            <v>4</v>
          </cell>
          <cell r="C378">
            <v>4</v>
          </cell>
          <cell r="D378">
            <v>51726.37408557914</v>
          </cell>
          <cell r="E378">
            <v>55388.087602282088</v>
          </cell>
        </row>
        <row r="379">
          <cell r="A379" t="str">
            <v>Oran R-III</v>
          </cell>
          <cell r="B379">
            <v>2</v>
          </cell>
          <cell r="C379">
            <v>1</v>
          </cell>
          <cell r="D379">
            <v>9344.1159583929948</v>
          </cell>
          <cell r="E379">
            <v>9717.9571869644205</v>
          </cell>
        </row>
        <row r="380">
          <cell r="A380" t="str">
            <v>Orchard Farm R-V</v>
          </cell>
          <cell r="B380">
            <v>4</v>
          </cell>
          <cell r="C380">
            <v>4</v>
          </cell>
          <cell r="D380">
            <v>60032.920560728773</v>
          </cell>
          <cell r="E380">
            <v>62663.72559410517</v>
          </cell>
        </row>
        <row r="381">
          <cell r="A381" t="str">
            <v>Orearville R-IV</v>
          </cell>
          <cell r="B381">
            <v>1</v>
          </cell>
          <cell r="C381">
            <v>1</v>
          </cell>
          <cell r="D381">
            <v>1289.3244133574012</v>
          </cell>
          <cell r="E381">
            <v>1378.6575361010837</v>
          </cell>
        </row>
        <row r="382">
          <cell r="A382" t="str">
            <v>Oregon-Howell R-III</v>
          </cell>
          <cell r="B382">
            <v>2</v>
          </cell>
          <cell r="C382">
            <v>2</v>
          </cell>
          <cell r="D382">
            <v>11733.584369556511</v>
          </cell>
          <cell r="E382">
            <v>12424.690514182235</v>
          </cell>
        </row>
        <row r="383">
          <cell r="A383" t="str">
            <v>Orrick R-XI</v>
          </cell>
          <cell r="B383">
            <v>2</v>
          </cell>
          <cell r="C383">
            <v>2</v>
          </cell>
          <cell r="D383">
            <v>12439.39838559596</v>
          </cell>
          <cell r="E383">
            <v>13399.452581365245</v>
          </cell>
        </row>
        <row r="384">
          <cell r="A384" t="str">
            <v>Osage County R-I</v>
          </cell>
          <cell r="B384">
            <v>2</v>
          </cell>
          <cell r="C384">
            <v>2</v>
          </cell>
          <cell r="D384">
            <v>11245.173625726369</v>
          </cell>
          <cell r="E384">
            <v>11898.816426849033</v>
          </cell>
        </row>
        <row r="385">
          <cell r="A385" t="str">
            <v>Osage County R-II</v>
          </cell>
          <cell r="B385">
            <v>2</v>
          </cell>
          <cell r="C385">
            <v>2</v>
          </cell>
          <cell r="D385">
            <v>15122.059195176033</v>
          </cell>
          <cell r="E385">
            <v>16611.666716229174</v>
          </cell>
        </row>
        <row r="386">
          <cell r="A386" t="str">
            <v>Osage County R-III</v>
          </cell>
          <cell r="B386">
            <v>2</v>
          </cell>
          <cell r="C386">
            <v>0</v>
          </cell>
          <cell r="D386">
            <v>19169.936597054191</v>
          </cell>
          <cell r="E386">
            <v>19169.936597054191</v>
          </cell>
        </row>
        <row r="387">
          <cell r="A387" t="str">
            <v>Osborn R-O</v>
          </cell>
          <cell r="B387">
            <v>2</v>
          </cell>
          <cell r="C387">
            <v>2</v>
          </cell>
          <cell r="D387">
            <v>3544.6566694425169</v>
          </cell>
          <cell r="E387">
            <v>4005.5009969928296</v>
          </cell>
        </row>
        <row r="388">
          <cell r="A388" t="str">
            <v>Osceola</v>
          </cell>
          <cell r="B388">
            <v>2</v>
          </cell>
          <cell r="C388">
            <v>2</v>
          </cell>
          <cell r="D388">
            <v>13026.218796740171</v>
          </cell>
          <cell r="E388">
            <v>14014.346572387338</v>
          </cell>
        </row>
        <row r="389">
          <cell r="A389" t="str">
            <v>Otterville R-VI</v>
          </cell>
          <cell r="B389">
            <v>2</v>
          </cell>
          <cell r="C389">
            <v>2</v>
          </cell>
          <cell r="D389">
            <v>8154.9730710898875</v>
          </cell>
          <cell r="E389">
            <v>9104.4639576982991</v>
          </cell>
        </row>
        <row r="390">
          <cell r="A390" t="str">
            <v>Our Lady Of Hope School</v>
          </cell>
          <cell r="B390">
            <v>1</v>
          </cell>
          <cell r="C390">
            <v>1</v>
          </cell>
          <cell r="D390">
            <v>12009.023834196892</v>
          </cell>
          <cell r="E390">
            <v>12676.322871946708</v>
          </cell>
        </row>
        <row r="391">
          <cell r="A391" t="str">
            <v>Ozark R-VI</v>
          </cell>
          <cell r="B391">
            <v>7</v>
          </cell>
          <cell r="C391">
            <v>7</v>
          </cell>
          <cell r="D391">
            <v>230834.7435157687</v>
          </cell>
          <cell r="E391">
            <v>249126.98600950948</v>
          </cell>
        </row>
        <row r="392">
          <cell r="A392" t="str">
            <v>Palmyra R-I</v>
          </cell>
          <cell r="B392">
            <v>3</v>
          </cell>
          <cell r="C392">
            <v>2</v>
          </cell>
          <cell r="D392">
            <v>27724.10771978374</v>
          </cell>
          <cell r="E392">
            <v>29768.339547572505</v>
          </cell>
        </row>
        <row r="393">
          <cell r="A393" t="str">
            <v>Paris R-II</v>
          </cell>
          <cell r="B393">
            <v>2</v>
          </cell>
          <cell r="C393">
            <v>2</v>
          </cell>
          <cell r="D393">
            <v>9998.0899955401146</v>
          </cell>
          <cell r="E393">
            <v>10819.657260619952</v>
          </cell>
        </row>
        <row r="394">
          <cell r="A394" t="str">
            <v>Park Hill</v>
          </cell>
          <cell r="B394">
            <v>19</v>
          </cell>
          <cell r="C394">
            <v>7</v>
          </cell>
          <cell r="D394">
            <v>289767.93946272007</v>
          </cell>
          <cell r="E394">
            <v>296613.70852652268</v>
          </cell>
        </row>
        <row r="395">
          <cell r="A395" t="str">
            <v>Parkway C-2</v>
          </cell>
          <cell r="B395">
            <v>28</v>
          </cell>
          <cell r="C395">
            <v>14</v>
          </cell>
          <cell r="D395">
            <v>300811.59584056796</v>
          </cell>
          <cell r="E395">
            <v>312944.0045728191</v>
          </cell>
        </row>
        <row r="396">
          <cell r="A396" t="str">
            <v>Pattonsburg R-II</v>
          </cell>
          <cell r="B396">
            <v>2</v>
          </cell>
          <cell r="C396">
            <v>2</v>
          </cell>
          <cell r="D396">
            <v>12936.549480566315</v>
          </cell>
          <cell r="E396">
            <v>13749.086971503375</v>
          </cell>
        </row>
        <row r="397">
          <cell r="A397" t="str">
            <v>Pattonville R-III</v>
          </cell>
          <cell r="B397">
            <v>9</v>
          </cell>
          <cell r="C397">
            <v>8</v>
          </cell>
          <cell r="D397">
            <v>238823.60658102139</v>
          </cell>
          <cell r="E397">
            <v>251284.58616948937</v>
          </cell>
        </row>
        <row r="398">
          <cell r="A398" t="str">
            <v>Pemiscot County R-III</v>
          </cell>
          <cell r="B398">
            <v>1</v>
          </cell>
          <cell r="C398">
            <v>1</v>
          </cell>
          <cell r="D398">
            <v>1335.550704633205</v>
          </cell>
          <cell r="E398">
            <v>1414.9781370656378</v>
          </cell>
        </row>
        <row r="399">
          <cell r="A399" t="str">
            <v>Perry County 32</v>
          </cell>
          <cell r="B399">
            <v>4</v>
          </cell>
          <cell r="C399">
            <v>3</v>
          </cell>
          <cell r="D399">
            <v>76310.181949704245</v>
          </cell>
          <cell r="E399">
            <v>80741.239871150348</v>
          </cell>
        </row>
        <row r="400">
          <cell r="A400" t="str">
            <v>Pettis County R-V</v>
          </cell>
          <cell r="B400">
            <v>2</v>
          </cell>
          <cell r="C400">
            <v>2</v>
          </cell>
          <cell r="D400">
            <v>6771.9185560797941</v>
          </cell>
          <cell r="E400">
            <v>7450.6503615581523</v>
          </cell>
        </row>
        <row r="401">
          <cell r="A401" t="str">
            <v>Pettis County R-XII</v>
          </cell>
          <cell r="B401">
            <v>1</v>
          </cell>
          <cell r="C401">
            <v>1</v>
          </cell>
          <cell r="D401">
            <v>5249.1817948717935</v>
          </cell>
          <cell r="E401">
            <v>5404.5333333333347</v>
          </cell>
        </row>
        <row r="402">
          <cell r="A402" t="str">
            <v>Phelps County R-III</v>
          </cell>
          <cell r="B402">
            <v>1</v>
          </cell>
          <cell r="C402">
            <v>1</v>
          </cell>
          <cell r="D402">
            <v>2083.8292307692254</v>
          </cell>
          <cell r="E402">
            <v>2238.2692307692259</v>
          </cell>
        </row>
        <row r="403">
          <cell r="A403" t="str">
            <v>Pierce City R-VI</v>
          </cell>
          <cell r="B403">
            <v>3</v>
          </cell>
          <cell r="C403">
            <v>3</v>
          </cell>
          <cell r="D403">
            <v>16908.208571671665</v>
          </cell>
          <cell r="E403">
            <v>18304.789235925859</v>
          </cell>
        </row>
        <row r="404">
          <cell r="A404" t="str">
            <v>Pike County R-III</v>
          </cell>
          <cell r="B404">
            <v>2</v>
          </cell>
          <cell r="C404">
            <v>2</v>
          </cell>
          <cell r="D404">
            <v>10636.219516640249</v>
          </cell>
          <cell r="E404">
            <v>11702.630942947701</v>
          </cell>
        </row>
        <row r="405">
          <cell r="A405" t="str">
            <v>Pilot Grove C-4</v>
          </cell>
          <cell r="B405">
            <v>2</v>
          </cell>
          <cell r="C405">
            <v>1</v>
          </cell>
          <cell r="D405">
            <v>6986.4440625000016</v>
          </cell>
          <cell r="E405">
            <v>7602.1921875000025</v>
          </cell>
        </row>
        <row r="406">
          <cell r="A406" t="str">
            <v>Plainview R-VIII</v>
          </cell>
          <cell r="B406">
            <v>1</v>
          </cell>
          <cell r="C406">
            <v>1</v>
          </cell>
          <cell r="D406">
            <v>2852.9072911392423</v>
          </cell>
          <cell r="E406">
            <v>3114.6974683544313</v>
          </cell>
        </row>
        <row r="407">
          <cell r="A407" t="str">
            <v>Plato R-V</v>
          </cell>
          <cell r="B407">
            <v>2</v>
          </cell>
          <cell r="C407">
            <v>2</v>
          </cell>
          <cell r="D407">
            <v>9820.0362625826838</v>
          </cell>
          <cell r="E407">
            <v>10227.083393662386</v>
          </cell>
        </row>
        <row r="408">
          <cell r="A408" t="str">
            <v>Platte County R-III</v>
          </cell>
          <cell r="B408">
            <v>6</v>
          </cell>
          <cell r="C408">
            <v>1</v>
          </cell>
          <cell r="D408">
            <v>83986.378399433699</v>
          </cell>
          <cell r="E408">
            <v>84960.665978774079</v>
          </cell>
        </row>
        <row r="409">
          <cell r="A409" t="str">
            <v>Pleasant Hill R-III</v>
          </cell>
          <cell r="B409">
            <v>5</v>
          </cell>
          <cell r="C409">
            <v>1</v>
          </cell>
          <cell r="D409">
            <v>43964.989415447781</v>
          </cell>
          <cell r="E409">
            <v>44401.022894636684</v>
          </cell>
        </row>
        <row r="410">
          <cell r="A410" t="str">
            <v>Pleasant Hope R-VI</v>
          </cell>
          <cell r="B410">
            <v>3</v>
          </cell>
          <cell r="C410">
            <v>3</v>
          </cell>
          <cell r="D410">
            <v>30697.79365248901</v>
          </cell>
          <cell r="E410">
            <v>33105.404228531224</v>
          </cell>
        </row>
        <row r="411">
          <cell r="A411" t="str">
            <v>Pleasant View R-VI</v>
          </cell>
          <cell r="B411">
            <v>1</v>
          </cell>
          <cell r="C411">
            <v>0</v>
          </cell>
          <cell r="D411">
            <v>2621.5839285714292</v>
          </cell>
          <cell r="E411">
            <v>2621.5839285714292</v>
          </cell>
        </row>
        <row r="412">
          <cell r="A412" t="str">
            <v>Polo R-VII</v>
          </cell>
          <cell r="B412">
            <v>3</v>
          </cell>
          <cell r="C412">
            <v>3</v>
          </cell>
          <cell r="D412">
            <v>11708.067533059548</v>
          </cell>
          <cell r="E412">
            <v>12696.842295803126</v>
          </cell>
        </row>
        <row r="413">
          <cell r="A413" t="str">
            <v>Poplar Bluff R-I</v>
          </cell>
          <cell r="B413">
            <v>7</v>
          </cell>
          <cell r="C413">
            <v>7</v>
          </cell>
          <cell r="D413">
            <v>189787.31426393095</v>
          </cell>
          <cell r="E413">
            <v>199621.93237728722</v>
          </cell>
        </row>
        <row r="414">
          <cell r="A414" t="str">
            <v>Portageville</v>
          </cell>
          <cell r="B414">
            <v>2</v>
          </cell>
          <cell r="C414">
            <v>2</v>
          </cell>
          <cell r="D414">
            <v>25482.867122623698</v>
          </cell>
          <cell r="E414">
            <v>26575.679054295484</v>
          </cell>
        </row>
        <row r="415">
          <cell r="A415" t="str">
            <v>Potosi R-III</v>
          </cell>
          <cell r="B415">
            <v>5</v>
          </cell>
          <cell r="C415">
            <v>5</v>
          </cell>
          <cell r="D415">
            <v>85582.049925081024</v>
          </cell>
          <cell r="E415">
            <v>85777.186298480025</v>
          </cell>
        </row>
        <row r="416">
          <cell r="A416" t="str">
            <v>Prairie Home R-V</v>
          </cell>
          <cell r="B416">
            <v>2</v>
          </cell>
          <cell r="C416">
            <v>2</v>
          </cell>
          <cell r="D416">
            <v>4654.5197455661164</v>
          </cell>
          <cell r="E416">
            <v>5196.8851904512458</v>
          </cell>
        </row>
        <row r="417">
          <cell r="A417" t="str">
            <v>Premier Charter School</v>
          </cell>
          <cell r="B417">
            <v>1</v>
          </cell>
          <cell r="C417">
            <v>1</v>
          </cell>
          <cell r="D417">
            <v>22292.769851582183</v>
          </cell>
          <cell r="E417">
            <v>23732.897983758048</v>
          </cell>
        </row>
        <row r="418">
          <cell r="A418" t="str">
            <v>Princeton R-V</v>
          </cell>
          <cell r="B418">
            <v>2</v>
          </cell>
          <cell r="C418">
            <v>2</v>
          </cell>
          <cell r="D418">
            <v>13250.678686645517</v>
          </cell>
          <cell r="E418">
            <v>14567.107311355954</v>
          </cell>
        </row>
        <row r="419">
          <cell r="A419" t="str">
            <v>Purdy R-II</v>
          </cell>
          <cell r="B419">
            <v>2</v>
          </cell>
          <cell r="C419">
            <v>2</v>
          </cell>
          <cell r="D419">
            <v>37930.16559366908</v>
          </cell>
          <cell r="E419">
            <v>40163.748884570305</v>
          </cell>
        </row>
        <row r="420">
          <cell r="A420" t="str">
            <v>Putnam County R-I</v>
          </cell>
          <cell r="B420">
            <v>3</v>
          </cell>
          <cell r="C420">
            <v>3</v>
          </cell>
          <cell r="D420">
            <v>9009.9960655923223</v>
          </cell>
          <cell r="E420">
            <v>9144.0199542567934</v>
          </cell>
        </row>
        <row r="421">
          <cell r="A421" t="str">
            <v>Puxico R-VIII</v>
          </cell>
          <cell r="B421">
            <v>3</v>
          </cell>
          <cell r="C421">
            <v>3</v>
          </cell>
          <cell r="D421">
            <v>16394.854023625419</v>
          </cell>
          <cell r="E421">
            <v>17404.410355054024</v>
          </cell>
        </row>
        <row r="422">
          <cell r="A422" t="str">
            <v>Ralls County R-II</v>
          </cell>
          <cell r="B422">
            <v>3</v>
          </cell>
          <cell r="C422">
            <v>3</v>
          </cell>
          <cell r="D422">
            <v>18442.292018584121</v>
          </cell>
          <cell r="E422">
            <v>19752.167655810197</v>
          </cell>
        </row>
        <row r="423">
          <cell r="A423" t="str">
            <v>Raymondville R-VII</v>
          </cell>
          <cell r="B423">
            <v>1</v>
          </cell>
          <cell r="C423">
            <v>1</v>
          </cell>
          <cell r="D423">
            <v>4764.5517906418718</v>
          </cell>
          <cell r="E423">
            <v>5082.7944361127757</v>
          </cell>
        </row>
        <row r="424">
          <cell r="A424" t="str">
            <v>Raymore-Peculiar R-II</v>
          </cell>
          <cell r="B424">
            <v>10</v>
          </cell>
          <cell r="C424">
            <v>2</v>
          </cell>
          <cell r="D424">
            <v>148362.48010229602</v>
          </cell>
          <cell r="E424">
            <v>150041.46036639391</v>
          </cell>
        </row>
        <row r="425">
          <cell r="A425" t="str">
            <v>Raytown C-2</v>
          </cell>
          <cell r="B425">
            <v>17</v>
          </cell>
          <cell r="C425">
            <v>17</v>
          </cell>
          <cell r="D425">
            <v>263407.37427838438</v>
          </cell>
          <cell r="E425">
            <v>277050.10371798615</v>
          </cell>
        </row>
        <row r="426">
          <cell r="A426" t="str">
            <v>Reeds Spring R-IV</v>
          </cell>
          <cell r="B426">
            <v>6</v>
          </cell>
          <cell r="C426">
            <v>6</v>
          </cell>
          <cell r="D426">
            <v>71070.788964320425</v>
          </cell>
          <cell r="E426">
            <v>75337.844990935788</v>
          </cell>
        </row>
        <row r="427">
          <cell r="A427" t="str">
            <v>Renick R-V</v>
          </cell>
          <cell r="B427">
            <v>1</v>
          </cell>
          <cell r="C427">
            <v>1</v>
          </cell>
          <cell r="D427">
            <v>3041.7408630136988</v>
          </cell>
          <cell r="E427">
            <v>3438.7910273972611</v>
          </cell>
        </row>
        <row r="428">
          <cell r="A428" t="str">
            <v>Republic R-III</v>
          </cell>
          <cell r="B428">
            <v>7</v>
          </cell>
          <cell r="C428">
            <v>7</v>
          </cell>
          <cell r="D428">
            <v>176092.58671336848</v>
          </cell>
          <cell r="E428">
            <v>193717.25215873745</v>
          </cell>
        </row>
        <row r="429">
          <cell r="A429" t="str">
            <v>Rich Hill R-IV</v>
          </cell>
          <cell r="B429">
            <v>2</v>
          </cell>
          <cell r="C429">
            <v>2</v>
          </cell>
          <cell r="D429">
            <v>10966.551891886535</v>
          </cell>
          <cell r="E429">
            <v>11938.590356275789</v>
          </cell>
        </row>
        <row r="430">
          <cell r="A430" t="str">
            <v>Richards R-V</v>
          </cell>
          <cell r="B430">
            <v>1</v>
          </cell>
          <cell r="C430">
            <v>1</v>
          </cell>
          <cell r="D430">
            <v>13716.250023878434</v>
          </cell>
          <cell r="E430">
            <v>14661.331935600574</v>
          </cell>
        </row>
        <row r="431">
          <cell r="A431" t="str">
            <v>Richland R-I</v>
          </cell>
          <cell r="B431">
            <v>2</v>
          </cell>
          <cell r="C431">
            <v>2</v>
          </cell>
          <cell r="D431">
            <v>9058.7582469290064</v>
          </cell>
          <cell r="E431">
            <v>10442.998460625135</v>
          </cell>
        </row>
        <row r="432">
          <cell r="A432" t="str">
            <v>Richland R-IV</v>
          </cell>
          <cell r="B432">
            <v>2</v>
          </cell>
          <cell r="C432">
            <v>2</v>
          </cell>
          <cell r="D432">
            <v>9895.8295194276579</v>
          </cell>
          <cell r="E432">
            <v>10950.451808525675</v>
          </cell>
        </row>
        <row r="433">
          <cell r="A433" t="str">
            <v>Richmond R-XVI</v>
          </cell>
          <cell r="B433">
            <v>4</v>
          </cell>
          <cell r="C433">
            <v>4</v>
          </cell>
          <cell r="D433">
            <v>46172.063617181746</v>
          </cell>
          <cell r="E433">
            <v>49791.880855100695</v>
          </cell>
        </row>
        <row r="434">
          <cell r="A434" t="str">
            <v>Richwoods R-VII</v>
          </cell>
          <cell r="B434">
            <v>1</v>
          </cell>
          <cell r="C434">
            <v>1</v>
          </cell>
          <cell r="D434">
            <v>1169.6858991143536</v>
          </cell>
          <cell r="E434">
            <v>1202.7564112437331</v>
          </cell>
        </row>
        <row r="435">
          <cell r="A435" t="str">
            <v>Ridgeway R-V</v>
          </cell>
          <cell r="B435">
            <v>2</v>
          </cell>
          <cell r="C435">
            <v>2</v>
          </cell>
          <cell r="D435">
            <v>4934.6658739010109</v>
          </cell>
          <cell r="E435">
            <v>5342.4674352816673</v>
          </cell>
        </row>
        <row r="436">
          <cell r="A436" t="str">
            <v>Ripley County R-III</v>
          </cell>
          <cell r="B436">
            <v>1</v>
          </cell>
          <cell r="C436">
            <v>1</v>
          </cell>
          <cell r="D436">
            <v>3174.6475952121882</v>
          </cell>
          <cell r="E436">
            <v>3380.7430903155591</v>
          </cell>
        </row>
        <row r="437">
          <cell r="A437" t="str">
            <v>Ripley County R-IV</v>
          </cell>
          <cell r="B437">
            <v>1</v>
          </cell>
          <cell r="C437">
            <v>1</v>
          </cell>
          <cell r="D437">
            <v>1626.0284552845187</v>
          </cell>
          <cell r="E437">
            <v>1748.7243902438663</v>
          </cell>
        </row>
        <row r="438">
          <cell r="A438" t="str">
            <v>Risco R-II</v>
          </cell>
          <cell r="B438">
            <v>2</v>
          </cell>
          <cell r="C438">
            <v>2</v>
          </cell>
          <cell r="D438">
            <v>1056.2794460048426</v>
          </cell>
          <cell r="E438">
            <v>1203.7322033898281</v>
          </cell>
        </row>
        <row r="439">
          <cell r="A439" t="str">
            <v>Ritenour</v>
          </cell>
          <cell r="B439">
            <v>9</v>
          </cell>
          <cell r="C439">
            <v>9</v>
          </cell>
          <cell r="D439">
            <v>333929.69489316957</v>
          </cell>
          <cell r="E439">
            <v>334318.050097831</v>
          </cell>
        </row>
        <row r="440">
          <cell r="A440" t="str">
            <v>River Roads Lutheran Sch</v>
          </cell>
          <cell r="B440">
            <v>1</v>
          </cell>
          <cell r="C440">
            <v>1</v>
          </cell>
          <cell r="D440">
            <v>753.85882845188303</v>
          </cell>
          <cell r="E440">
            <v>774.09414225941441</v>
          </cell>
        </row>
        <row r="441">
          <cell r="A441" t="str">
            <v>Riverview Gardens</v>
          </cell>
          <cell r="B441">
            <v>12</v>
          </cell>
          <cell r="C441">
            <v>12</v>
          </cell>
          <cell r="D441">
            <v>211333.36949801166</v>
          </cell>
          <cell r="E441">
            <v>211837.80485148149</v>
          </cell>
        </row>
        <row r="442">
          <cell r="A442" t="str">
            <v>Rock Port R-II</v>
          </cell>
          <cell r="B442">
            <v>2</v>
          </cell>
          <cell r="C442">
            <v>1</v>
          </cell>
          <cell r="D442">
            <v>11470.457871097613</v>
          </cell>
          <cell r="E442">
            <v>11941.725902820759</v>
          </cell>
        </row>
        <row r="443">
          <cell r="A443" t="str">
            <v>Rockwood R-VI</v>
          </cell>
          <cell r="B443">
            <v>29</v>
          </cell>
          <cell r="C443">
            <v>3</v>
          </cell>
          <cell r="D443">
            <v>260395.93462269183</v>
          </cell>
          <cell r="E443">
            <v>262080.32957928648</v>
          </cell>
        </row>
        <row r="444">
          <cell r="A444" t="str">
            <v>Rolla 31</v>
          </cell>
          <cell r="B444">
            <v>6</v>
          </cell>
          <cell r="C444">
            <v>6</v>
          </cell>
          <cell r="D444">
            <v>177835.02990206692</v>
          </cell>
          <cell r="E444">
            <v>190975.35043965493</v>
          </cell>
        </row>
        <row r="445">
          <cell r="A445" t="str">
            <v>Roscoe C-1</v>
          </cell>
          <cell r="B445">
            <v>1</v>
          </cell>
          <cell r="C445">
            <v>1</v>
          </cell>
          <cell r="D445">
            <v>3647.8414242728204</v>
          </cell>
          <cell r="E445">
            <v>3874.4392176529591</v>
          </cell>
        </row>
        <row r="446">
          <cell r="A446" t="str">
            <v>Sacred Heart School</v>
          </cell>
          <cell r="B446">
            <v>1</v>
          </cell>
          <cell r="C446">
            <v>0</v>
          </cell>
          <cell r="D446">
            <v>2871.3196292863768</v>
          </cell>
          <cell r="E446">
            <v>2871.3196292863768</v>
          </cell>
        </row>
        <row r="447">
          <cell r="A447" t="str">
            <v>Salem R-80</v>
          </cell>
          <cell r="B447">
            <v>4</v>
          </cell>
          <cell r="C447">
            <v>4</v>
          </cell>
          <cell r="D447">
            <v>41039.018318620445</v>
          </cell>
          <cell r="E447">
            <v>41405.86395028347</v>
          </cell>
        </row>
        <row r="448">
          <cell r="A448" t="str">
            <v>Salisbury R-IV</v>
          </cell>
          <cell r="B448">
            <v>2</v>
          </cell>
          <cell r="C448">
            <v>2</v>
          </cell>
          <cell r="D448">
            <v>11317.812437492285</v>
          </cell>
          <cell r="E448">
            <v>12203.881120354365</v>
          </cell>
        </row>
        <row r="449">
          <cell r="A449" t="str">
            <v>Santa Fe R-X</v>
          </cell>
          <cell r="B449">
            <v>2</v>
          </cell>
          <cell r="C449">
            <v>1</v>
          </cell>
          <cell r="D449">
            <v>6427.5050394430054</v>
          </cell>
          <cell r="E449">
            <v>6798.5501208762325</v>
          </cell>
        </row>
        <row r="450">
          <cell r="A450" t="str">
            <v>Sarcoxie R-II</v>
          </cell>
          <cell r="B450">
            <v>2</v>
          </cell>
          <cell r="C450">
            <v>2</v>
          </cell>
          <cell r="D450">
            <v>8844.7303596403581</v>
          </cell>
          <cell r="E450">
            <v>9477.2618998648359</v>
          </cell>
        </row>
        <row r="451">
          <cell r="A451" t="str">
            <v>Savannah R-III</v>
          </cell>
          <cell r="B451">
            <v>6</v>
          </cell>
          <cell r="C451">
            <v>4</v>
          </cell>
          <cell r="D451">
            <v>54881.164276484982</v>
          </cell>
          <cell r="E451">
            <v>58624.423969163181</v>
          </cell>
        </row>
        <row r="452">
          <cell r="A452" t="str">
            <v>School Of The Osage</v>
          </cell>
          <cell r="B452">
            <v>4</v>
          </cell>
          <cell r="C452">
            <v>4</v>
          </cell>
          <cell r="D452">
            <v>40826.884875096846</v>
          </cell>
          <cell r="E452">
            <v>43914.66453979924</v>
          </cell>
        </row>
        <row r="453">
          <cell r="A453" t="str">
            <v>Schuyler County R-I</v>
          </cell>
          <cell r="B453">
            <v>2</v>
          </cell>
          <cell r="C453">
            <v>2</v>
          </cell>
          <cell r="D453">
            <v>13110.003678436948</v>
          </cell>
          <cell r="E453">
            <v>14568.686749667926</v>
          </cell>
        </row>
        <row r="454">
          <cell r="A454" t="str">
            <v>Scotland County R-I</v>
          </cell>
          <cell r="B454">
            <v>2</v>
          </cell>
          <cell r="C454">
            <v>2</v>
          </cell>
          <cell r="D454">
            <v>18096.38620397979</v>
          </cell>
          <cell r="E454">
            <v>19668.590801749873</v>
          </cell>
        </row>
        <row r="455">
          <cell r="A455" t="str">
            <v>Scott City R-I</v>
          </cell>
          <cell r="B455">
            <v>3</v>
          </cell>
          <cell r="C455">
            <v>3</v>
          </cell>
          <cell r="D455">
            <v>36267.090322249118</v>
          </cell>
          <cell r="E455">
            <v>38886.187123371346</v>
          </cell>
        </row>
        <row r="456">
          <cell r="A456" t="str">
            <v>Scott County Central</v>
          </cell>
          <cell r="B456">
            <v>2</v>
          </cell>
          <cell r="C456">
            <v>2</v>
          </cell>
          <cell r="D456">
            <v>15324.871060066347</v>
          </cell>
          <cell r="E456">
            <v>15807.907307418565</v>
          </cell>
        </row>
        <row r="457">
          <cell r="A457" t="str">
            <v>Scott County R-IV</v>
          </cell>
          <cell r="B457">
            <v>3</v>
          </cell>
          <cell r="C457">
            <v>3</v>
          </cell>
          <cell r="D457">
            <v>42138.551996991679</v>
          </cell>
          <cell r="E457">
            <v>44352.922927368585</v>
          </cell>
        </row>
        <row r="458">
          <cell r="A458" t="str">
            <v>Scuola Vita Nuova</v>
          </cell>
          <cell r="B458">
            <v>1</v>
          </cell>
          <cell r="C458">
            <v>1</v>
          </cell>
          <cell r="D458">
            <v>13379.978541919802</v>
          </cell>
          <cell r="E458">
            <v>14207.548116646414</v>
          </cell>
        </row>
        <row r="459">
          <cell r="A459" t="str">
            <v>Sedalia 200</v>
          </cell>
          <cell r="B459">
            <v>9</v>
          </cell>
          <cell r="C459">
            <v>9</v>
          </cell>
          <cell r="D459">
            <v>202282.39220783074</v>
          </cell>
          <cell r="E459">
            <v>212346.70854973939</v>
          </cell>
        </row>
        <row r="460">
          <cell r="A460" t="str">
            <v>Senath-Hornersville C-8</v>
          </cell>
          <cell r="B460">
            <v>3</v>
          </cell>
          <cell r="C460">
            <v>3</v>
          </cell>
          <cell r="D460">
            <v>3122.1114584722909</v>
          </cell>
          <cell r="E460">
            <v>3253.1755589740842</v>
          </cell>
        </row>
        <row r="461">
          <cell r="A461" t="str">
            <v>Seneca R-VII</v>
          </cell>
          <cell r="B461">
            <v>4</v>
          </cell>
          <cell r="C461">
            <v>4</v>
          </cell>
          <cell r="D461">
            <v>42501.662719310661</v>
          </cell>
          <cell r="E461">
            <v>46369.859445008704</v>
          </cell>
        </row>
        <row r="462">
          <cell r="A462" t="str">
            <v>Seymour R-II</v>
          </cell>
          <cell r="B462">
            <v>3</v>
          </cell>
          <cell r="C462">
            <v>3</v>
          </cell>
          <cell r="D462">
            <v>27322.551005240406</v>
          </cell>
          <cell r="E462">
            <v>29163.813309206678</v>
          </cell>
        </row>
        <row r="463">
          <cell r="A463" t="str">
            <v>Shawnee R-III</v>
          </cell>
          <cell r="B463">
            <v>1</v>
          </cell>
          <cell r="C463">
            <v>0</v>
          </cell>
          <cell r="D463">
            <v>8271.2258290033078</v>
          </cell>
          <cell r="E463">
            <v>8271.2258290033078</v>
          </cell>
        </row>
        <row r="464">
          <cell r="A464" t="str">
            <v>Shelby County R-IV</v>
          </cell>
          <cell r="B464">
            <v>4</v>
          </cell>
          <cell r="C464">
            <v>4</v>
          </cell>
          <cell r="D464">
            <v>21025.376362046893</v>
          </cell>
          <cell r="E464">
            <v>22718.067948776759</v>
          </cell>
        </row>
        <row r="465">
          <cell r="A465" t="str">
            <v>Sheldon R-VIII</v>
          </cell>
          <cell r="B465">
            <v>2</v>
          </cell>
          <cell r="C465">
            <v>2</v>
          </cell>
          <cell r="D465">
            <v>6861.1725397219379</v>
          </cell>
          <cell r="E465">
            <v>7437.7365814299801</v>
          </cell>
        </row>
        <row r="466">
          <cell r="A466" t="str">
            <v>Shell Knob 78</v>
          </cell>
          <cell r="B466">
            <v>1</v>
          </cell>
          <cell r="C466">
            <v>1</v>
          </cell>
          <cell r="D466">
            <v>14396.861925491834</v>
          </cell>
          <cell r="E466">
            <v>14956.537002930092</v>
          </cell>
        </row>
        <row r="467">
          <cell r="A467" t="str">
            <v>Sherwood Cass R-VIII</v>
          </cell>
          <cell r="B467">
            <v>3</v>
          </cell>
          <cell r="C467">
            <v>3</v>
          </cell>
          <cell r="D467">
            <v>25063.588720103402</v>
          </cell>
          <cell r="E467">
            <v>27035.864252063475</v>
          </cell>
        </row>
        <row r="468">
          <cell r="A468" t="str">
            <v>Sikeston R-6</v>
          </cell>
          <cell r="B468">
            <v>6</v>
          </cell>
          <cell r="C468">
            <v>6</v>
          </cell>
          <cell r="D468">
            <v>131746.08935433641</v>
          </cell>
          <cell r="E468">
            <v>132005.4175689893</v>
          </cell>
        </row>
        <row r="469">
          <cell r="A469" t="str">
            <v>Silex R-I</v>
          </cell>
          <cell r="B469">
            <v>2</v>
          </cell>
          <cell r="C469">
            <v>2</v>
          </cell>
          <cell r="D469">
            <v>20174.300769581612</v>
          </cell>
          <cell r="E469">
            <v>22131.782079600576</v>
          </cell>
        </row>
        <row r="470">
          <cell r="A470" t="str">
            <v>Skyline R-II</v>
          </cell>
          <cell r="B470">
            <v>1</v>
          </cell>
          <cell r="C470">
            <v>1</v>
          </cell>
          <cell r="D470">
            <v>5887.9411548316257</v>
          </cell>
          <cell r="E470">
            <v>6144.9195186676425</v>
          </cell>
        </row>
        <row r="471">
          <cell r="A471" t="str">
            <v>Slater</v>
          </cell>
          <cell r="B471">
            <v>2</v>
          </cell>
          <cell r="C471">
            <v>2</v>
          </cell>
          <cell r="D471">
            <v>9045.7644804552292</v>
          </cell>
          <cell r="E471">
            <v>9427.1863062840275</v>
          </cell>
        </row>
        <row r="472">
          <cell r="A472" t="str">
            <v>Smithton R-VI</v>
          </cell>
          <cell r="B472">
            <v>2</v>
          </cell>
          <cell r="C472">
            <v>2</v>
          </cell>
          <cell r="D472">
            <v>18315.675155365254</v>
          </cell>
          <cell r="E472">
            <v>19647.251498629423</v>
          </cell>
        </row>
        <row r="473">
          <cell r="A473" t="str">
            <v>Smithville R-II</v>
          </cell>
          <cell r="B473">
            <v>5</v>
          </cell>
          <cell r="C473">
            <v>0</v>
          </cell>
          <cell r="D473">
            <v>34983.661211994186</v>
          </cell>
          <cell r="E473">
            <v>34983.661211994186</v>
          </cell>
        </row>
        <row r="474">
          <cell r="A474" t="str">
            <v>South Callaway County R-II</v>
          </cell>
          <cell r="B474">
            <v>4</v>
          </cell>
          <cell r="C474">
            <v>4</v>
          </cell>
          <cell r="D474">
            <v>12625.478955886672</v>
          </cell>
          <cell r="E474">
            <v>13258.015144212523</v>
          </cell>
        </row>
        <row r="475">
          <cell r="A475" t="str">
            <v>South Harrison County R-II</v>
          </cell>
          <cell r="B475">
            <v>3</v>
          </cell>
          <cell r="C475">
            <v>3</v>
          </cell>
          <cell r="D475">
            <v>26624.695956061809</v>
          </cell>
          <cell r="E475">
            <v>28793.559240324801</v>
          </cell>
        </row>
        <row r="476">
          <cell r="A476" t="str">
            <v>South Holt County R-I</v>
          </cell>
          <cell r="B476">
            <v>2</v>
          </cell>
          <cell r="C476">
            <v>1</v>
          </cell>
          <cell r="D476">
            <v>5779.040268042243</v>
          </cell>
          <cell r="E476">
            <v>6008.5298634179653</v>
          </cell>
        </row>
        <row r="477">
          <cell r="A477" t="str">
            <v>South Iron County R-I</v>
          </cell>
          <cell r="B477">
            <v>2</v>
          </cell>
          <cell r="C477">
            <v>2</v>
          </cell>
          <cell r="D477">
            <v>13488.043159336697</v>
          </cell>
          <cell r="E477">
            <v>14474.644131218454</v>
          </cell>
        </row>
        <row r="478">
          <cell r="A478" t="str">
            <v>South Nodaway County R-IV</v>
          </cell>
          <cell r="B478">
            <v>2</v>
          </cell>
          <cell r="C478">
            <v>2</v>
          </cell>
          <cell r="D478">
            <v>8791.7350091899243</v>
          </cell>
          <cell r="E478">
            <v>9832.87443297961</v>
          </cell>
        </row>
        <row r="479">
          <cell r="A479" t="str">
            <v>South Pemiscot County R-V</v>
          </cell>
          <cell r="B479">
            <v>3</v>
          </cell>
          <cell r="C479">
            <v>2</v>
          </cell>
          <cell r="D479">
            <v>4250.1227702192791</v>
          </cell>
          <cell r="E479">
            <v>4407.9937693157299</v>
          </cell>
        </row>
        <row r="480">
          <cell r="A480" t="str">
            <v>Southern Boone County R-I</v>
          </cell>
          <cell r="B480">
            <v>4</v>
          </cell>
          <cell r="C480">
            <v>0</v>
          </cell>
          <cell r="D480">
            <v>28268.747678999658</v>
          </cell>
          <cell r="E480">
            <v>28268.747678999658</v>
          </cell>
        </row>
        <row r="481">
          <cell r="A481" t="str">
            <v>Southern Reynolds County R-II</v>
          </cell>
          <cell r="B481">
            <v>2</v>
          </cell>
          <cell r="C481">
            <v>2</v>
          </cell>
          <cell r="D481">
            <v>15007.732784808177</v>
          </cell>
          <cell r="E481">
            <v>15858.131461855184</v>
          </cell>
        </row>
        <row r="482">
          <cell r="A482" t="str">
            <v>Southland C-9</v>
          </cell>
          <cell r="B482">
            <v>2</v>
          </cell>
          <cell r="C482">
            <v>2</v>
          </cell>
          <cell r="D482">
            <v>5361.2697646928009</v>
          </cell>
          <cell r="E482">
            <v>5450.2076656191493</v>
          </cell>
        </row>
        <row r="483">
          <cell r="A483" t="str">
            <v>Southwest Livingston County R-I</v>
          </cell>
          <cell r="B483">
            <v>2</v>
          </cell>
          <cell r="C483">
            <v>2</v>
          </cell>
          <cell r="D483">
            <v>4564.4633315575848</v>
          </cell>
          <cell r="E483">
            <v>4843.5633548036849</v>
          </cell>
        </row>
        <row r="484">
          <cell r="A484" t="str">
            <v>Southwest R-V</v>
          </cell>
          <cell r="B484">
            <v>3</v>
          </cell>
          <cell r="C484">
            <v>3</v>
          </cell>
          <cell r="D484">
            <v>37364.201713547664</v>
          </cell>
          <cell r="E484">
            <v>40299.201290700163</v>
          </cell>
        </row>
        <row r="485">
          <cell r="A485" t="str">
            <v>Sparta R-III</v>
          </cell>
          <cell r="B485">
            <v>3</v>
          </cell>
          <cell r="C485">
            <v>3</v>
          </cell>
          <cell r="D485">
            <v>17123.691775977532</v>
          </cell>
          <cell r="E485">
            <v>18519.132034872284</v>
          </cell>
        </row>
        <row r="486">
          <cell r="A486" t="str">
            <v>Special School District St. Louis County</v>
          </cell>
          <cell r="B486">
            <v>5</v>
          </cell>
          <cell r="C486">
            <v>5</v>
          </cell>
          <cell r="D486">
            <v>12320.805337520662</v>
          </cell>
          <cell r="E486">
            <v>12937.406181120044</v>
          </cell>
        </row>
        <row r="487">
          <cell r="A487" t="str">
            <v>Spickard R-II</v>
          </cell>
          <cell r="B487">
            <v>1</v>
          </cell>
          <cell r="C487">
            <v>1</v>
          </cell>
          <cell r="D487">
            <v>1830.3534585289462</v>
          </cell>
          <cell r="E487">
            <v>1951.98106416275</v>
          </cell>
        </row>
        <row r="488">
          <cell r="A488" t="str">
            <v>Spokane R-VII</v>
          </cell>
          <cell r="B488">
            <v>3</v>
          </cell>
          <cell r="C488">
            <v>3</v>
          </cell>
          <cell r="D488">
            <v>19350.311945751833</v>
          </cell>
          <cell r="E488">
            <v>20410.070034461547</v>
          </cell>
        </row>
        <row r="489">
          <cell r="A489" t="str">
            <v>Spring Bluff R-XV</v>
          </cell>
          <cell r="B489">
            <v>1</v>
          </cell>
          <cell r="C489">
            <v>0</v>
          </cell>
          <cell r="D489">
            <v>5648.8527188081925</v>
          </cell>
          <cell r="E489">
            <v>5648.8527188081925</v>
          </cell>
        </row>
        <row r="490">
          <cell r="A490" t="str">
            <v>Springfield R-XII</v>
          </cell>
          <cell r="B490">
            <v>51</v>
          </cell>
          <cell r="C490">
            <v>49</v>
          </cell>
          <cell r="D490">
            <v>805436.22237269522</v>
          </cell>
          <cell r="E490">
            <v>852142.54879918136</v>
          </cell>
        </row>
        <row r="491">
          <cell r="A491" t="str">
            <v>St Cecilia School</v>
          </cell>
          <cell r="B491">
            <v>1</v>
          </cell>
          <cell r="C491">
            <v>1</v>
          </cell>
          <cell r="D491">
            <v>13379.550982951519</v>
          </cell>
          <cell r="E491">
            <v>13549.404861481082</v>
          </cell>
        </row>
        <row r="492">
          <cell r="A492" t="str">
            <v>St Clement School</v>
          </cell>
          <cell r="B492">
            <v>1</v>
          </cell>
          <cell r="C492">
            <v>0</v>
          </cell>
          <cell r="D492">
            <v>12589.381299852292</v>
          </cell>
          <cell r="E492">
            <v>12589.381299852292</v>
          </cell>
        </row>
        <row r="493">
          <cell r="A493" t="str">
            <v>St John Regis School</v>
          </cell>
          <cell r="B493">
            <v>1</v>
          </cell>
          <cell r="C493">
            <v>1</v>
          </cell>
          <cell r="D493">
            <v>1254.3944827585983</v>
          </cell>
          <cell r="E493">
            <v>1375.0689655172168</v>
          </cell>
        </row>
        <row r="494">
          <cell r="A494" t="str">
            <v>St Joseph</v>
          </cell>
          <cell r="B494">
            <v>22</v>
          </cell>
          <cell r="C494">
            <v>22</v>
          </cell>
          <cell r="D494">
            <v>492352.18473071686</v>
          </cell>
          <cell r="E494">
            <v>509588.88529981032</v>
          </cell>
        </row>
        <row r="495">
          <cell r="A495" t="str">
            <v>St Josephs School</v>
          </cell>
          <cell r="B495">
            <v>2</v>
          </cell>
          <cell r="C495">
            <v>0</v>
          </cell>
          <cell r="D495">
            <v>13140.803291773342</v>
          </cell>
          <cell r="E495">
            <v>13140.803291773342</v>
          </cell>
        </row>
        <row r="496">
          <cell r="A496" t="str">
            <v>St Louis Catholic Academy</v>
          </cell>
          <cell r="B496">
            <v>1</v>
          </cell>
          <cell r="C496">
            <v>1</v>
          </cell>
          <cell r="D496">
            <v>5256.042501832846</v>
          </cell>
          <cell r="E496">
            <v>6011.4858412756603</v>
          </cell>
        </row>
        <row r="497">
          <cell r="A497" t="str">
            <v>St Marys School</v>
          </cell>
          <cell r="B497">
            <v>1</v>
          </cell>
          <cell r="C497">
            <v>0</v>
          </cell>
          <cell r="D497">
            <v>7956.0955975013585</v>
          </cell>
          <cell r="E497">
            <v>7956.0955975013585</v>
          </cell>
        </row>
        <row r="498">
          <cell r="A498" t="str">
            <v>St Pauls Lutheran School</v>
          </cell>
          <cell r="B498">
            <v>1</v>
          </cell>
          <cell r="C498">
            <v>0</v>
          </cell>
          <cell r="D498">
            <v>288.47999999999956</v>
          </cell>
          <cell r="E498">
            <v>288.47999999999956</v>
          </cell>
        </row>
        <row r="499">
          <cell r="A499" t="str">
            <v>St Peter &amp; Paul School</v>
          </cell>
          <cell r="B499">
            <v>1</v>
          </cell>
          <cell r="C499">
            <v>0</v>
          </cell>
          <cell r="D499">
            <v>11808.855604058517</v>
          </cell>
          <cell r="E499">
            <v>11808.855604058517</v>
          </cell>
        </row>
        <row r="500">
          <cell r="A500" t="str">
            <v>St Teresa School</v>
          </cell>
          <cell r="B500">
            <v>1</v>
          </cell>
          <cell r="C500">
            <v>0</v>
          </cell>
          <cell r="D500">
            <v>2448.2448974989129</v>
          </cell>
          <cell r="E500">
            <v>2448.2448974989129</v>
          </cell>
        </row>
        <row r="501">
          <cell r="A501" t="str">
            <v>St Thomas The Apostle Sch</v>
          </cell>
          <cell r="B501">
            <v>1</v>
          </cell>
          <cell r="C501">
            <v>0</v>
          </cell>
          <cell r="D501">
            <v>13.300766283524013</v>
          </cell>
          <cell r="E501">
            <v>13.300766283524013</v>
          </cell>
        </row>
        <row r="502">
          <cell r="A502" t="str">
            <v>St Vincent Elementary School</v>
          </cell>
          <cell r="B502">
            <v>1</v>
          </cell>
          <cell r="C502">
            <v>0</v>
          </cell>
          <cell r="D502">
            <v>5234.2951020408173</v>
          </cell>
          <cell r="E502">
            <v>5234.2951020408173</v>
          </cell>
        </row>
        <row r="503">
          <cell r="A503" t="str">
            <v>St. Charles R-VI</v>
          </cell>
          <cell r="B503">
            <v>10</v>
          </cell>
          <cell r="C503">
            <v>10</v>
          </cell>
          <cell r="D503">
            <v>169827.4296045322</v>
          </cell>
          <cell r="E503">
            <v>181002.2975864998</v>
          </cell>
        </row>
        <row r="504">
          <cell r="A504" t="str">
            <v>St. Clair R-XIII</v>
          </cell>
          <cell r="B504">
            <v>4</v>
          </cell>
          <cell r="C504">
            <v>4</v>
          </cell>
          <cell r="D504">
            <v>72230.700429817531</v>
          </cell>
          <cell r="E504">
            <v>77178.194950867502</v>
          </cell>
        </row>
        <row r="505">
          <cell r="A505" t="str">
            <v>St. Francis Cabrini Academy</v>
          </cell>
          <cell r="B505">
            <v>1</v>
          </cell>
          <cell r="C505">
            <v>1</v>
          </cell>
          <cell r="D505">
            <v>5627.4709758897834</v>
          </cell>
          <cell r="E505">
            <v>6118.4671641791056</v>
          </cell>
        </row>
        <row r="506">
          <cell r="A506" t="str">
            <v>St. James R-I</v>
          </cell>
          <cell r="B506">
            <v>3</v>
          </cell>
          <cell r="C506">
            <v>3</v>
          </cell>
          <cell r="D506">
            <v>72620.454810918993</v>
          </cell>
          <cell r="E506">
            <v>76822.371488514458</v>
          </cell>
        </row>
        <row r="507">
          <cell r="A507" t="str">
            <v>St. Louis City</v>
          </cell>
          <cell r="B507">
            <v>68</v>
          </cell>
          <cell r="C507">
            <v>68</v>
          </cell>
          <cell r="D507">
            <v>1028843.5071675222</v>
          </cell>
          <cell r="E507">
            <v>1031771.0765046461</v>
          </cell>
        </row>
        <row r="508">
          <cell r="A508" t="str">
            <v>St. Louis Lang Immersion Sch</v>
          </cell>
          <cell r="B508">
            <v>1</v>
          </cell>
          <cell r="C508">
            <v>1</v>
          </cell>
          <cell r="D508">
            <v>15137.741101286172</v>
          </cell>
          <cell r="E508">
            <v>16230.705908360129</v>
          </cell>
        </row>
        <row r="509">
          <cell r="A509" t="str">
            <v>Stanberry R-II</v>
          </cell>
          <cell r="B509">
            <v>2</v>
          </cell>
          <cell r="C509">
            <v>2</v>
          </cell>
          <cell r="D509">
            <v>9518.640274403906</v>
          </cell>
          <cell r="E509">
            <v>10444.064542866192</v>
          </cell>
        </row>
        <row r="510">
          <cell r="A510" t="str">
            <v>Ste. Genevieve County R-II</v>
          </cell>
          <cell r="B510">
            <v>4</v>
          </cell>
          <cell r="C510">
            <v>4</v>
          </cell>
          <cell r="D510">
            <v>57708.077690126593</v>
          </cell>
          <cell r="E510">
            <v>62774.60750470218</v>
          </cell>
        </row>
        <row r="511">
          <cell r="A511" t="str">
            <v>Steelville R-III</v>
          </cell>
          <cell r="B511">
            <v>3</v>
          </cell>
          <cell r="C511">
            <v>3</v>
          </cell>
          <cell r="D511">
            <v>37501.368274373912</v>
          </cell>
          <cell r="E511">
            <v>39763.809957082878</v>
          </cell>
        </row>
        <row r="512">
          <cell r="A512" t="str">
            <v>Stewartsville C-2</v>
          </cell>
          <cell r="B512">
            <v>2</v>
          </cell>
          <cell r="C512">
            <v>1</v>
          </cell>
          <cell r="D512">
            <v>4666.4316008947153</v>
          </cell>
          <cell r="E512">
            <v>5022.9013607200413</v>
          </cell>
        </row>
        <row r="513">
          <cell r="A513" t="str">
            <v>Stockton R-I</v>
          </cell>
          <cell r="B513">
            <v>3</v>
          </cell>
          <cell r="C513">
            <v>3</v>
          </cell>
          <cell r="D513">
            <v>38382.328497743387</v>
          </cell>
          <cell r="E513">
            <v>39969.530479105451</v>
          </cell>
        </row>
        <row r="514">
          <cell r="A514" t="str">
            <v>Stoutland R-II</v>
          </cell>
          <cell r="B514">
            <v>2</v>
          </cell>
          <cell r="C514">
            <v>2</v>
          </cell>
          <cell r="D514">
            <v>13760.524187365527</v>
          </cell>
          <cell r="E514">
            <v>15064.772459823838</v>
          </cell>
        </row>
        <row r="515">
          <cell r="A515" t="str">
            <v>Strafford R-VI</v>
          </cell>
          <cell r="B515">
            <v>3</v>
          </cell>
          <cell r="C515">
            <v>3</v>
          </cell>
          <cell r="D515">
            <v>24081.543283383598</v>
          </cell>
          <cell r="E515">
            <v>26739.67964633571</v>
          </cell>
        </row>
        <row r="516">
          <cell r="A516" t="str">
            <v>Strain-Japan R-XVI</v>
          </cell>
          <cell r="B516">
            <v>1</v>
          </cell>
          <cell r="C516">
            <v>0</v>
          </cell>
          <cell r="D516">
            <v>2301.5201460481094</v>
          </cell>
          <cell r="E516">
            <v>2301.5201460481094</v>
          </cell>
        </row>
        <row r="517">
          <cell r="A517" t="str">
            <v>Strasburg C-3</v>
          </cell>
          <cell r="B517">
            <v>1</v>
          </cell>
          <cell r="C517">
            <v>1</v>
          </cell>
          <cell r="D517">
            <v>4521.324743918055</v>
          </cell>
          <cell r="E517">
            <v>5018.8732074263771</v>
          </cell>
        </row>
        <row r="518">
          <cell r="A518" t="str">
            <v>Sturgeon R-V</v>
          </cell>
          <cell r="B518">
            <v>3</v>
          </cell>
          <cell r="C518">
            <v>3</v>
          </cell>
          <cell r="D518">
            <v>16183.10032355574</v>
          </cell>
          <cell r="E518">
            <v>17450.173201572212</v>
          </cell>
        </row>
        <row r="519">
          <cell r="A519" t="str">
            <v>Success R-VI</v>
          </cell>
          <cell r="B519">
            <v>1</v>
          </cell>
          <cell r="C519">
            <v>1</v>
          </cell>
          <cell r="D519">
            <v>1968.1667307692305</v>
          </cell>
          <cell r="E519">
            <v>2103.0576923076933</v>
          </cell>
        </row>
        <row r="520">
          <cell r="A520" t="str">
            <v>Sullivan C-2</v>
          </cell>
          <cell r="B520">
            <v>4</v>
          </cell>
          <cell r="C520">
            <v>4</v>
          </cell>
          <cell r="D520">
            <v>85633.057779749593</v>
          </cell>
          <cell r="E520">
            <v>91513.036202793563</v>
          </cell>
        </row>
        <row r="521">
          <cell r="A521" t="str">
            <v>Summersville R-II</v>
          </cell>
          <cell r="B521">
            <v>2</v>
          </cell>
          <cell r="C521">
            <v>2</v>
          </cell>
          <cell r="D521">
            <v>21324.909597414455</v>
          </cell>
          <cell r="E521">
            <v>22890.752900247771</v>
          </cell>
        </row>
        <row r="522">
          <cell r="A522" t="str">
            <v>Sunrise R-IX</v>
          </cell>
          <cell r="B522">
            <v>1</v>
          </cell>
          <cell r="C522">
            <v>1</v>
          </cell>
          <cell r="D522">
            <v>6141.3259630606854</v>
          </cell>
          <cell r="E522">
            <v>6681.1226912928742</v>
          </cell>
        </row>
        <row r="523">
          <cell r="A523" t="str">
            <v>Swedeborg R-III</v>
          </cell>
          <cell r="B523">
            <v>1</v>
          </cell>
          <cell r="C523">
            <v>1</v>
          </cell>
          <cell r="D523">
            <v>3476.1461386138244</v>
          </cell>
          <cell r="E523">
            <v>3662.7247524752102</v>
          </cell>
        </row>
        <row r="524">
          <cell r="A524" t="str">
            <v>Sweet Springs R-VII</v>
          </cell>
          <cell r="B524">
            <v>2</v>
          </cell>
          <cell r="C524">
            <v>2</v>
          </cell>
          <cell r="D524">
            <v>14274.792713734658</v>
          </cell>
          <cell r="E524">
            <v>15074.009544540091</v>
          </cell>
        </row>
        <row r="525">
          <cell r="A525" t="str">
            <v>Taneyville R-II</v>
          </cell>
          <cell r="B525">
            <v>1</v>
          </cell>
          <cell r="C525">
            <v>1</v>
          </cell>
          <cell r="D525">
            <v>3118.7864989517821</v>
          </cell>
          <cell r="E525">
            <v>3340.3857442347999</v>
          </cell>
        </row>
        <row r="526">
          <cell r="A526" t="str">
            <v>Tarkio R-I</v>
          </cell>
          <cell r="B526">
            <v>2</v>
          </cell>
          <cell r="C526">
            <v>2</v>
          </cell>
          <cell r="D526">
            <v>20617.158941031805</v>
          </cell>
          <cell r="E526">
            <v>22186.425747826583</v>
          </cell>
        </row>
        <row r="527">
          <cell r="A527" t="str">
            <v>Thayer R-II</v>
          </cell>
          <cell r="B527">
            <v>2</v>
          </cell>
          <cell r="C527">
            <v>2</v>
          </cell>
          <cell r="D527">
            <v>29426.443537127438</v>
          </cell>
          <cell r="E527">
            <v>31457.950661360468</v>
          </cell>
        </row>
        <row r="528">
          <cell r="A528" t="str">
            <v>The Arch Community School</v>
          </cell>
          <cell r="B528">
            <v>1</v>
          </cell>
          <cell r="C528">
            <v>1</v>
          </cell>
          <cell r="D528">
            <v>8248.2196116504874</v>
          </cell>
          <cell r="E528">
            <v>8291.8844660194191</v>
          </cell>
        </row>
        <row r="529">
          <cell r="A529" t="str">
            <v>The Biome</v>
          </cell>
          <cell r="B529">
            <v>1</v>
          </cell>
          <cell r="C529">
            <v>1</v>
          </cell>
          <cell r="D529">
            <v>6404.2775221238935</v>
          </cell>
          <cell r="E529">
            <v>6624.9256637168155</v>
          </cell>
        </row>
        <row r="530">
          <cell r="A530" t="str">
            <v>The Freedom School</v>
          </cell>
          <cell r="B530">
            <v>1</v>
          </cell>
          <cell r="C530">
            <v>1</v>
          </cell>
          <cell r="D530">
            <v>142.46817275747526</v>
          </cell>
          <cell r="E530">
            <v>160.36411960132955</v>
          </cell>
        </row>
        <row r="531">
          <cell r="A531" t="str">
            <v>Thornfield R-I</v>
          </cell>
          <cell r="B531">
            <v>1</v>
          </cell>
          <cell r="C531">
            <v>1</v>
          </cell>
          <cell r="D531">
            <v>445.02456140350409</v>
          </cell>
          <cell r="E531">
            <v>500.5877192982407</v>
          </cell>
        </row>
        <row r="532">
          <cell r="A532" t="str">
            <v>Tina-Avalon R-II</v>
          </cell>
          <cell r="B532">
            <v>2</v>
          </cell>
          <cell r="C532">
            <v>2</v>
          </cell>
          <cell r="D532">
            <v>4588.5245274865738</v>
          </cell>
          <cell r="E532">
            <v>5057.5196827266291</v>
          </cell>
        </row>
        <row r="533">
          <cell r="A533" t="str">
            <v>Tipton R-VI</v>
          </cell>
          <cell r="B533">
            <v>2</v>
          </cell>
          <cell r="C533">
            <v>2</v>
          </cell>
          <cell r="D533">
            <v>18279.040722676076</v>
          </cell>
          <cell r="E533">
            <v>19783.276925050573</v>
          </cell>
        </row>
        <row r="534">
          <cell r="A534" t="str">
            <v>Trenton R-IX</v>
          </cell>
          <cell r="B534">
            <v>3</v>
          </cell>
          <cell r="C534">
            <v>3</v>
          </cell>
          <cell r="D534">
            <v>36397.748400996425</v>
          </cell>
          <cell r="E534">
            <v>39229.328834878812</v>
          </cell>
        </row>
        <row r="535">
          <cell r="A535" t="str">
            <v>Tri-County R-VII</v>
          </cell>
          <cell r="B535">
            <v>2</v>
          </cell>
          <cell r="C535">
            <v>2</v>
          </cell>
          <cell r="D535">
            <v>10770.842552742466</v>
          </cell>
          <cell r="E535">
            <v>11584.000723032746</v>
          </cell>
        </row>
        <row r="536">
          <cell r="A536" t="str">
            <v>Trinity Lutheran School</v>
          </cell>
          <cell r="B536">
            <v>1</v>
          </cell>
          <cell r="C536">
            <v>0</v>
          </cell>
          <cell r="D536">
            <v>794.63998754152794</v>
          </cell>
          <cell r="E536">
            <v>794.63998754152794</v>
          </cell>
        </row>
        <row r="537">
          <cell r="A537" t="str">
            <v>Troy R-III</v>
          </cell>
          <cell r="B537">
            <v>11</v>
          </cell>
          <cell r="C537">
            <v>11</v>
          </cell>
          <cell r="D537">
            <v>169874.78175548813</v>
          </cell>
          <cell r="E537">
            <v>180349.55047509563</v>
          </cell>
        </row>
        <row r="538">
          <cell r="A538" t="str">
            <v>Twin Rivers R-X</v>
          </cell>
          <cell r="B538">
            <v>4</v>
          </cell>
          <cell r="C538">
            <v>3</v>
          </cell>
          <cell r="D538">
            <v>41527.963337026849</v>
          </cell>
          <cell r="E538">
            <v>41648.579722025286</v>
          </cell>
        </row>
        <row r="539">
          <cell r="A539" t="str">
            <v>Union R-XI</v>
          </cell>
          <cell r="B539">
            <v>5</v>
          </cell>
          <cell r="C539">
            <v>5</v>
          </cell>
          <cell r="D539">
            <v>100791.52000749139</v>
          </cell>
          <cell r="E539">
            <v>107335.93469006904</v>
          </cell>
        </row>
        <row r="540">
          <cell r="A540" t="str">
            <v>Union Star R-II</v>
          </cell>
          <cell r="B540">
            <v>2</v>
          </cell>
          <cell r="C540">
            <v>2</v>
          </cell>
          <cell r="D540">
            <v>11426.409357002733</v>
          </cell>
          <cell r="E540">
            <v>12424.13646994746</v>
          </cell>
        </row>
        <row r="541">
          <cell r="A541" t="str">
            <v>University Academy</v>
          </cell>
          <cell r="B541">
            <v>3</v>
          </cell>
          <cell r="C541">
            <v>3</v>
          </cell>
          <cell r="D541">
            <v>53954.053731237087</v>
          </cell>
          <cell r="E541">
            <v>57407.878778931059</v>
          </cell>
        </row>
        <row r="542">
          <cell r="A542" t="str">
            <v>University City</v>
          </cell>
          <cell r="B542">
            <v>6</v>
          </cell>
          <cell r="C542">
            <v>6</v>
          </cell>
          <cell r="D542">
            <v>123565.71309652721</v>
          </cell>
          <cell r="E542">
            <v>123827.81198710584</v>
          </cell>
        </row>
        <row r="543">
          <cell r="A543" t="str">
            <v>Urban Christian Academy</v>
          </cell>
          <cell r="B543">
            <v>1</v>
          </cell>
          <cell r="C543">
            <v>0</v>
          </cell>
          <cell r="D543">
            <v>3632.66</v>
          </cell>
          <cell r="E543">
            <v>3632.66</v>
          </cell>
        </row>
        <row r="544">
          <cell r="A544" t="str">
            <v>Valley Park</v>
          </cell>
          <cell r="B544">
            <v>3</v>
          </cell>
          <cell r="C544">
            <v>3</v>
          </cell>
          <cell r="D544">
            <v>24900.669305587682</v>
          </cell>
          <cell r="E544">
            <v>26153.907377541571</v>
          </cell>
        </row>
        <row r="545">
          <cell r="A545" t="str">
            <v>Valley R-VI</v>
          </cell>
          <cell r="B545">
            <v>2</v>
          </cell>
          <cell r="C545">
            <v>2</v>
          </cell>
          <cell r="D545">
            <v>14739.942790957797</v>
          </cell>
          <cell r="E545">
            <v>16019.313672728438</v>
          </cell>
        </row>
        <row r="546">
          <cell r="A546" t="str">
            <v>Van Buren R-I</v>
          </cell>
          <cell r="B546">
            <v>2</v>
          </cell>
          <cell r="C546">
            <v>2</v>
          </cell>
          <cell r="D546">
            <v>24107.747533761169</v>
          </cell>
          <cell r="E546">
            <v>25778.620028445646</v>
          </cell>
        </row>
        <row r="547">
          <cell r="A547" t="str">
            <v>Van-Far R-I</v>
          </cell>
          <cell r="B547">
            <v>2</v>
          </cell>
          <cell r="C547">
            <v>2</v>
          </cell>
          <cell r="D547">
            <v>13563.275581488786</v>
          </cell>
          <cell r="E547">
            <v>14379.194271381133</v>
          </cell>
        </row>
        <row r="548">
          <cell r="A548" t="str">
            <v>Walnut Grove R-V</v>
          </cell>
          <cell r="B548">
            <v>2</v>
          </cell>
          <cell r="C548">
            <v>2</v>
          </cell>
          <cell r="D548">
            <v>8865.0875980113651</v>
          </cell>
          <cell r="E548">
            <v>9768.2840553977276</v>
          </cell>
        </row>
        <row r="549">
          <cell r="A549" t="str">
            <v>Warren County R-III</v>
          </cell>
          <cell r="B549">
            <v>5</v>
          </cell>
          <cell r="C549">
            <v>5</v>
          </cell>
          <cell r="D549">
            <v>82388.130071026084</v>
          </cell>
          <cell r="E549">
            <v>87605.616247590689</v>
          </cell>
        </row>
        <row r="550">
          <cell r="A550" t="str">
            <v>Warrensburg R-VI</v>
          </cell>
          <cell r="B550">
            <v>7</v>
          </cell>
          <cell r="C550">
            <v>7</v>
          </cell>
          <cell r="D550">
            <v>89993.465530783069</v>
          </cell>
          <cell r="E550">
            <v>97387.087992099245</v>
          </cell>
        </row>
        <row r="551">
          <cell r="A551" t="str">
            <v>Warsaw R-IX</v>
          </cell>
          <cell r="B551">
            <v>4</v>
          </cell>
          <cell r="C551">
            <v>4</v>
          </cell>
          <cell r="D551">
            <v>31859.402225853511</v>
          </cell>
          <cell r="E551">
            <v>32250.779979206502</v>
          </cell>
        </row>
        <row r="552">
          <cell r="A552" t="str">
            <v>Washington</v>
          </cell>
          <cell r="B552">
            <v>9</v>
          </cell>
          <cell r="C552">
            <v>3</v>
          </cell>
          <cell r="D552">
            <v>94019.789741610177</v>
          </cell>
          <cell r="E552">
            <v>95818.941342326027</v>
          </cell>
        </row>
        <row r="553">
          <cell r="A553" t="str">
            <v>Waynesville R-VI</v>
          </cell>
          <cell r="B553">
            <v>8</v>
          </cell>
          <cell r="C553">
            <v>7</v>
          </cell>
          <cell r="D553">
            <v>147203.73418165304</v>
          </cell>
          <cell r="E553">
            <v>161615.32249914308</v>
          </cell>
        </row>
        <row r="554">
          <cell r="A554" t="str">
            <v>Weaubleau R-III</v>
          </cell>
          <cell r="B554">
            <v>2</v>
          </cell>
          <cell r="C554">
            <v>2</v>
          </cell>
          <cell r="D554">
            <v>4113.8997245230348</v>
          </cell>
          <cell r="E554">
            <v>4466.3404221232449</v>
          </cell>
        </row>
        <row r="555">
          <cell r="A555" t="str">
            <v>Webb City R-VII</v>
          </cell>
          <cell r="B555">
            <v>9</v>
          </cell>
          <cell r="C555">
            <v>9</v>
          </cell>
          <cell r="D555">
            <v>94314.365956271853</v>
          </cell>
          <cell r="E555">
            <v>100538.46280293356</v>
          </cell>
        </row>
        <row r="556">
          <cell r="A556" t="str">
            <v>Webster Groves</v>
          </cell>
          <cell r="B556">
            <v>9</v>
          </cell>
          <cell r="C556">
            <v>3</v>
          </cell>
          <cell r="D556">
            <v>64482.83941062021</v>
          </cell>
          <cell r="E556">
            <v>66282.67479361911</v>
          </cell>
        </row>
        <row r="557">
          <cell r="A557" t="str">
            <v>Wellington-Napoleon R-IX</v>
          </cell>
          <cell r="B557">
            <v>2</v>
          </cell>
          <cell r="C557">
            <v>1</v>
          </cell>
          <cell r="D557">
            <v>11743.321834492643</v>
          </cell>
          <cell r="E557">
            <v>12256.189310386004</v>
          </cell>
        </row>
        <row r="558">
          <cell r="A558" t="str">
            <v>Wellsville Middletown R-I</v>
          </cell>
          <cell r="B558">
            <v>2</v>
          </cell>
          <cell r="C558">
            <v>2</v>
          </cell>
          <cell r="D558">
            <v>7263.4701236868104</v>
          </cell>
          <cell r="E558">
            <v>7702.6304794828065</v>
          </cell>
        </row>
        <row r="559">
          <cell r="A559" t="str">
            <v>Wentzville R-IV</v>
          </cell>
          <cell r="B559">
            <v>18</v>
          </cell>
          <cell r="C559">
            <v>4</v>
          </cell>
          <cell r="D559">
            <v>275703.64395892108</v>
          </cell>
          <cell r="E559">
            <v>279136.32365682034</v>
          </cell>
        </row>
        <row r="560">
          <cell r="A560" t="str">
            <v>West Nodaway County R-I</v>
          </cell>
          <cell r="B560">
            <v>2</v>
          </cell>
          <cell r="C560">
            <v>2</v>
          </cell>
          <cell r="D560">
            <v>7872.0438195476618</v>
          </cell>
          <cell r="E560">
            <v>8524.0572128710883</v>
          </cell>
        </row>
        <row r="561">
          <cell r="A561" t="str">
            <v>West Plains R-VII</v>
          </cell>
          <cell r="B561">
            <v>4</v>
          </cell>
          <cell r="C561">
            <v>4</v>
          </cell>
          <cell r="D561">
            <v>100947.52876279445</v>
          </cell>
          <cell r="E561">
            <v>107688.36762339454</v>
          </cell>
        </row>
        <row r="562">
          <cell r="A562" t="str">
            <v>West Platte County R-II</v>
          </cell>
          <cell r="B562">
            <v>2</v>
          </cell>
          <cell r="C562">
            <v>0</v>
          </cell>
          <cell r="D562">
            <v>11186.164821168</v>
          </cell>
          <cell r="E562">
            <v>11186.164821168</v>
          </cell>
        </row>
        <row r="563">
          <cell r="A563" t="str">
            <v>West St. Francois County R-IV</v>
          </cell>
          <cell r="B563">
            <v>3</v>
          </cell>
          <cell r="C563">
            <v>3</v>
          </cell>
          <cell r="D563">
            <v>31772.659399036715</v>
          </cell>
          <cell r="E563">
            <v>33298.239722576385</v>
          </cell>
        </row>
        <row r="564">
          <cell r="A564" t="str">
            <v>Westran R-I</v>
          </cell>
          <cell r="B564">
            <v>3</v>
          </cell>
          <cell r="C564">
            <v>3</v>
          </cell>
          <cell r="D564">
            <v>18431.593435840572</v>
          </cell>
          <cell r="E564">
            <v>19808.129479262207</v>
          </cell>
        </row>
        <row r="565">
          <cell r="A565" t="str">
            <v>Westview C-6</v>
          </cell>
          <cell r="B565">
            <v>1</v>
          </cell>
          <cell r="C565">
            <v>1</v>
          </cell>
          <cell r="D565">
            <v>6249.9281195516796</v>
          </cell>
          <cell r="E565">
            <v>6900.5956724782063</v>
          </cell>
        </row>
        <row r="566">
          <cell r="A566" t="str">
            <v>Wheatland R-II</v>
          </cell>
          <cell r="B566">
            <v>2</v>
          </cell>
          <cell r="C566">
            <v>2</v>
          </cell>
          <cell r="D566">
            <v>11329.162848383372</v>
          </cell>
          <cell r="E566">
            <v>12135.162111431871</v>
          </cell>
        </row>
        <row r="567">
          <cell r="A567" t="str">
            <v>Wheaton R-III</v>
          </cell>
          <cell r="B567">
            <v>2</v>
          </cell>
          <cell r="C567">
            <v>2</v>
          </cell>
          <cell r="D567">
            <v>11932.986119774749</v>
          </cell>
          <cell r="E567">
            <v>12780.264221436742</v>
          </cell>
        </row>
        <row r="568">
          <cell r="A568" t="str">
            <v>Willard R-II</v>
          </cell>
          <cell r="B568">
            <v>9</v>
          </cell>
          <cell r="C568">
            <v>8</v>
          </cell>
          <cell r="D568">
            <v>149463.95270791405</v>
          </cell>
          <cell r="E568">
            <v>161472.49896675476</v>
          </cell>
        </row>
        <row r="569">
          <cell r="A569" t="str">
            <v>Willow Springs R-IV</v>
          </cell>
          <cell r="B569">
            <v>3</v>
          </cell>
          <cell r="C569">
            <v>3</v>
          </cell>
          <cell r="D569">
            <v>57940.393420233107</v>
          </cell>
          <cell r="E569">
            <v>61411.805369694601</v>
          </cell>
        </row>
        <row r="570">
          <cell r="A570" t="str">
            <v>Windsor C-1</v>
          </cell>
          <cell r="B570">
            <v>5</v>
          </cell>
          <cell r="C570">
            <v>5</v>
          </cell>
          <cell r="D570">
            <v>91198.224259507435</v>
          </cell>
          <cell r="E570">
            <v>97561.568592402866</v>
          </cell>
        </row>
        <row r="571">
          <cell r="A571" t="str">
            <v>Winfield R-IV</v>
          </cell>
          <cell r="B571">
            <v>4</v>
          </cell>
          <cell r="C571">
            <v>4</v>
          </cell>
          <cell r="D571">
            <v>52488.694099432279</v>
          </cell>
          <cell r="E571">
            <v>56355.133868675279</v>
          </cell>
        </row>
        <row r="572">
          <cell r="A572" t="str">
            <v>Winona R-III</v>
          </cell>
          <cell r="B572">
            <v>2</v>
          </cell>
          <cell r="C572">
            <v>2</v>
          </cell>
          <cell r="D572">
            <v>12376.753486313937</v>
          </cell>
          <cell r="E572">
            <v>12854.848443737896</v>
          </cell>
        </row>
        <row r="573">
          <cell r="A573" t="str">
            <v>Winston R-VI</v>
          </cell>
          <cell r="B573">
            <v>2</v>
          </cell>
          <cell r="C573">
            <v>2</v>
          </cell>
          <cell r="D573">
            <v>5949.705282714056</v>
          </cell>
          <cell r="E573">
            <v>6613.110985460421</v>
          </cell>
        </row>
        <row r="574">
          <cell r="A574" t="str">
            <v>Woodland R-IV</v>
          </cell>
          <cell r="B574">
            <v>3</v>
          </cell>
          <cell r="C574">
            <v>3</v>
          </cell>
          <cell r="D574">
            <v>25344.936720437698</v>
          </cell>
          <cell r="E574">
            <v>27371.830458801705</v>
          </cell>
        </row>
        <row r="575">
          <cell r="A575" t="str">
            <v>Worth County R-III</v>
          </cell>
          <cell r="B575">
            <v>2</v>
          </cell>
          <cell r="C575">
            <v>2</v>
          </cell>
          <cell r="D575">
            <v>13024.447132062804</v>
          </cell>
          <cell r="E575">
            <v>14044.158919127429</v>
          </cell>
        </row>
        <row r="576">
          <cell r="A576" t="str">
            <v>Wright City R-Ii School District Of Warren Co</v>
          </cell>
          <cell r="B576">
            <v>4</v>
          </cell>
          <cell r="C576">
            <v>4</v>
          </cell>
          <cell r="D576">
            <v>43335.948896157803</v>
          </cell>
          <cell r="E576">
            <v>45209.515612201823</v>
          </cell>
        </row>
        <row r="577">
          <cell r="A577" t="str">
            <v>Zalma R-V</v>
          </cell>
          <cell r="B577">
            <v>2</v>
          </cell>
          <cell r="C577">
            <v>2</v>
          </cell>
          <cell r="D577">
            <v>1547.8947852742904</v>
          </cell>
          <cell r="E577">
            <v>1865.3773362420898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Data"/>
      <sheetName val="School Level (All Years)"/>
    </sheetNames>
    <sheetDataSet>
      <sheetData sheetId="0">
        <row r="1">
          <cell r="A1" t="str">
            <v>District Name</v>
          </cell>
          <cell r="B1" t="str">
            <v># of Schools in District</v>
          </cell>
          <cell r="C1" t="str">
            <v>Current # of Students Enrolled</v>
          </cell>
          <cell r="D1" t="str">
            <v xml:space="preserve">Current % FRP Eligible </v>
          </cell>
        </row>
        <row r="2">
          <cell r="A2" t="str">
            <v>Academie Lafayette</v>
          </cell>
          <cell r="B2">
            <v>3</v>
          </cell>
          <cell r="C2">
            <v>1040.9999999999991</v>
          </cell>
          <cell r="D2">
            <v>0.2954576643337446</v>
          </cell>
        </row>
        <row r="3">
          <cell r="A3" t="str">
            <v>Academy For Integrated Arts</v>
          </cell>
          <cell r="B3">
            <v>1</v>
          </cell>
          <cell r="C3">
            <v>258.33333333333297</v>
          </cell>
          <cell r="D3">
            <v>1</v>
          </cell>
        </row>
        <row r="4">
          <cell r="A4" t="str">
            <v>Adair County R-I</v>
          </cell>
          <cell r="B4">
            <v>2</v>
          </cell>
          <cell r="C4">
            <v>223.208333333333</v>
          </cell>
          <cell r="D4">
            <v>0.63767033787567751</v>
          </cell>
        </row>
        <row r="5">
          <cell r="A5" t="str">
            <v>Adair County R-II</v>
          </cell>
          <cell r="B5">
            <v>2</v>
          </cell>
          <cell r="C5">
            <v>437</v>
          </cell>
          <cell r="D5">
            <v>0.4805491990846682</v>
          </cell>
        </row>
        <row r="6">
          <cell r="A6" t="str">
            <v>Adrian R-III</v>
          </cell>
          <cell r="B6">
            <v>2</v>
          </cell>
          <cell r="C6">
            <v>563.875</v>
          </cell>
          <cell r="D6">
            <v>0.32808689869208602</v>
          </cell>
        </row>
        <row r="7">
          <cell r="A7" t="str">
            <v>Advance R-IV</v>
          </cell>
          <cell r="B7">
            <v>2</v>
          </cell>
          <cell r="C7">
            <v>368.5</v>
          </cell>
          <cell r="D7">
            <v>0.53086838534599734</v>
          </cell>
        </row>
        <row r="8">
          <cell r="A8" t="str">
            <v>Affton 101</v>
          </cell>
          <cell r="B8">
            <v>4</v>
          </cell>
          <cell r="C8">
            <v>2663.75</v>
          </cell>
          <cell r="D8">
            <v>0.31248240262787425</v>
          </cell>
        </row>
        <row r="9">
          <cell r="A9" t="str">
            <v>Agape Child Development</v>
          </cell>
          <cell r="B9">
            <v>1</v>
          </cell>
          <cell r="C9">
            <v>115.85714285714199</v>
          </cell>
          <cell r="D9">
            <v>1</v>
          </cell>
        </row>
        <row r="10">
          <cell r="A10" t="str">
            <v>Albany R-III</v>
          </cell>
          <cell r="B10">
            <v>3</v>
          </cell>
          <cell r="C10">
            <v>424.25</v>
          </cell>
          <cell r="D10">
            <v>0.52003535651149091</v>
          </cell>
        </row>
        <row r="11">
          <cell r="A11" t="str">
            <v>All Saints School</v>
          </cell>
          <cell r="B11">
            <v>1</v>
          </cell>
          <cell r="C11">
            <v>208</v>
          </cell>
          <cell r="D11">
            <v>4.3269230769230768E-2</v>
          </cell>
        </row>
        <row r="12">
          <cell r="A12" t="str">
            <v>Allen Village</v>
          </cell>
          <cell r="B12">
            <v>4</v>
          </cell>
          <cell r="C12">
            <v>642</v>
          </cell>
          <cell r="D12">
            <v>0.93535825545171336</v>
          </cell>
        </row>
        <row r="13">
          <cell r="A13" t="str">
            <v>Altenburg 48</v>
          </cell>
          <cell r="B13">
            <v>1</v>
          </cell>
          <cell r="C13">
            <v>77.375</v>
          </cell>
          <cell r="D13">
            <v>0.40387722132471726</v>
          </cell>
        </row>
        <row r="14">
          <cell r="A14" t="str">
            <v>Alton R-IV</v>
          </cell>
          <cell r="B14">
            <v>2</v>
          </cell>
          <cell r="C14">
            <v>578.82500000000005</v>
          </cell>
          <cell r="D14">
            <v>0.66634993305403178</v>
          </cell>
        </row>
        <row r="15">
          <cell r="A15" t="str">
            <v>Appleton City R-II</v>
          </cell>
          <cell r="B15">
            <v>2</v>
          </cell>
          <cell r="C15">
            <v>362.875</v>
          </cell>
          <cell r="D15">
            <v>0.51911815363417124</v>
          </cell>
        </row>
        <row r="16">
          <cell r="A16" t="str">
            <v>Arcadia Valley R-II</v>
          </cell>
          <cell r="B16">
            <v>3</v>
          </cell>
          <cell r="C16">
            <v>820.125</v>
          </cell>
          <cell r="D16">
            <v>0.59853680841335166</v>
          </cell>
        </row>
        <row r="17">
          <cell r="A17" t="str">
            <v>Archie R-V</v>
          </cell>
          <cell r="B17">
            <v>2</v>
          </cell>
          <cell r="C17">
            <v>521.375</v>
          </cell>
          <cell r="D17">
            <v>0.39319108127547353</v>
          </cell>
        </row>
        <row r="18">
          <cell r="A18" t="str">
            <v>Ash Grove R-IV</v>
          </cell>
          <cell r="B18">
            <v>3</v>
          </cell>
          <cell r="C18">
            <v>908.875</v>
          </cell>
          <cell r="D18">
            <v>0.47545041947462524</v>
          </cell>
        </row>
        <row r="19">
          <cell r="A19" t="str">
            <v>Atlanta C-3</v>
          </cell>
          <cell r="B19">
            <v>2</v>
          </cell>
          <cell r="C19">
            <v>393.875</v>
          </cell>
          <cell r="D19">
            <v>0.63408441764519197</v>
          </cell>
        </row>
        <row r="20">
          <cell r="A20" t="str">
            <v>Aurora R-VIII</v>
          </cell>
          <cell r="B20">
            <v>5</v>
          </cell>
          <cell r="C20">
            <v>1876.625</v>
          </cell>
          <cell r="D20">
            <v>0.62232731632585092</v>
          </cell>
        </row>
        <row r="21">
          <cell r="A21" t="str">
            <v>Ava R-I</v>
          </cell>
          <cell r="B21">
            <v>3</v>
          </cell>
          <cell r="C21">
            <v>1138.680555555555</v>
          </cell>
          <cell r="D21">
            <v>0.63799475513813453</v>
          </cell>
        </row>
        <row r="22">
          <cell r="A22" t="str">
            <v>Avenue City R-IX</v>
          </cell>
          <cell r="B22">
            <v>1</v>
          </cell>
          <cell r="C22">
            <v>160.125</v>
          </cell>
          <cell r="D22">
            <v>0.27790788446526149</v>
          </cell>
        </row>
        <row r="23">
          <cell r="A23" t="str">
            <v>Avilla R-XIII</v>
          </cell>
          <cell r="B23">
            <v>1</v>
          </cell>
          <cell r="C23">
            <v>70.25</v>
          </cell>
          <cell r="D23">
            <v>0.67971530249110323</v>
          </cell>
        </row>
        <row r="24">
          <cell r="A24" t="str">
            <v>Bakersfield R-IV</v>
          </cell>
          <cell r="B24">
            <v>2</v>
          </cell>
          <cell r="C24">
            <v>306.625</v>
          </cell>
          <cell r="D24">
            <v>0.67386873216469634</v>
          </cell>
        </row>
        <row r="25">
          <cell r="A25" t="str">
            <v>Ballard R-II</v>
          </cell>
          <cell r="B25">
            <v>2</v>
          </cell>
          <cell r="C25">
            <v>138</v>
          </cell>
          <cell r="D25">
            <v>0.44655797101449274</v>
          </cell>
        </row>
        <row r="26">
          <cell r="A26" t="str">
            <v>Bayless</v>
          </cell>
          <cell r="B26">
            <v>3</v>
          </cell>
          <cell r="C26">
            <v>1329.5</v>
          </cell>
          <cell r="D26">
            <v>0.59251598345242573</v>
          </cell>
        </row>
        <row r="27">
          <cell r="A27" t="str">
            <v>Bell City R-II</v>
          </cell>
          <cell r="B27">
            <v>2</v>
          </cell>
          <cell r="C27">
            <v>264.875</v>
          </cell>
          <cell r="D27">
            <v>0.64134025483718737</v>
          </cell>
        </row>
        <row r="28">
          <cell r="A28" t="str">
            <v>Belleview R-III</v>
          </cell>
          <cell r="B28">
            <v>1</v>
          </cell>
          <cell r="C28">
            <v>278.25</v>
          </cell>
          <cell r="D28">
            <v>0.65588499550763701</v>
          </cell>
        </row>
        <row r="29">
          <cell r="A29" t="str">
            <v>Belton 124</v>
          </cell>
          <cell r="B29">
            <v>8</v>
          </cell>
          <cell r="C29">
            <v>4425.125</v>
          </cell>
          <cell r="D29">
            <v>0.55710290669755091</v>
          </cell>
        </row>
        <row r="30">
          <cell r="A30" t="str">
            <v>Bernie R-XIII</v>
          </cell>
          <cell r="B30">
            <v>2</v>
          </cell>
          <cell r="C30">
            <v>503.95833333333303</v>
          </cell>
          <cell r="D30">
            <v>0.62587846217445253</v>
          </cell>
        </row>
        <row r="31">
          <cell r="A31" t="str">
            <v>Bevier C-4</v>
          </cell>
          <cell r="B31">
            <v>2</v>
          </cell>
          <cell r="C31">
            <v>184.125</v>
          </cell>
          <cell r="D31">
            <v>0.56415478615071279</v>
          </cell>
        </row>
        <row r="32">
          <cell r="A32" t="str">
            <v>Billings R-IV</v>
          </cell>
          <cell r="B32">
            <v>2</v>
          </cell>
          <cell r="C32">
            <v>412.25</v>
          </cell>
          <cell r="D32">
            <v>0.47483323226197693</v>
          </cell>
        </row>
        <row r="33">
          <cell r="A33" t="str">
            <v>Bismarck R-V</v>
          </cell>
          <cell r="B33">
            <v>2</v>
          </cell>
          <cell r="C33">
            <v>547.375</v>
          </cell>
          <cell r="D33">
            <v>0.71614523863895863</v>
          </cell>
        </row>
        <row r="34">
          <cell r="A34" t="str">
            <v>Blackwater R-II</v>
          </cell>
          <cell r="B34">
            <v>1</v>
          </cell>
          <cell r="C34">
            <v>91.5</v>
          </cell>
          <cell r="D34">
            <v>0.29644808743169399</v>
          </cell>
        </row>
        <row r="35">
          <cell r="A35" t="str">
            <v>Blair Oaks R-II</v>
          </cell>
          <cell r="B35">
            <v>2</v>
          </cell>
          <cell r="C35">
            <v>770.888888888888</v>
          </cell>
          <cell r="D35">
            <v>0.12813490919573359</v>
          </cell>
        </row>
        <row r="36">
          <cell r="A36" t="str">
            <v>Bloomfield R-XIV</v>
          </cell>
          <cell r="B36">
            <v>3</v>
          </cell>
          <cell r="C36">
            <v>726.375</v>
          </cell>
          <cell r="D36">
            <v>0.54224746171054894</v>
          </cell>
        </row>
        <row r="37">
          <cell r="A37" t="str">
            <v>Blossom Wood Day School</v>
          </cell>
          <cell r="B37">
            <v>1</v>
          </cell>
          <cell r="C37">
            <v>115.666666666666</v>
          </cell>
          <cell r="D37">
            <v>0.63976945244957051</v>
          </cell>
        </row>
        <row r="38">
          <cell r="A38" t="str">
            <v>Blue Eye R-V</v>
          </cell>
          <cell r="B38">
            <v>3</v>
          </cell>
          <cell r="C38">
            <v>562.5</v>
          </cell>
          <cell r="D38">
            <v>0.60488888888888892</v>
          </cell>
        </row>
        <row r="39">
          <cell r="A39" t="str">
            <v>Blue Springs R-IV</v>
          </cell>
          <cell r="B39">
            <v>21</v>
          </cell>
          <cell r="C39">
            <v>14396.083333333332</v>
          </cell>
          <cell r="D39">
            <v>0.31011907173826214</v>
          </cell>
        </row>
        <row r="40">
          <cell r="A40" t="str">
            <v>Bolivar R-I</v>
          </cell>
          <cell r="B40">
            <v>4</v>
          </cell>
          <cell r="C40">
            <v>2856</v>
          </cell>
          <cell r="D40">
            <v>0.50685690943043871</v>
          </cell>
        </row>
        <row r="41">
          <cell r="A41" t="str">
            <v>Boncl R-X</v>
          </cell>
          <cell r="B41">
            <v>1</v>
          </cell>
          <cell r="C41">
            <v>159</v>
          </cell>
          <cell r="D41">
            <v>0.44374563242487675</v>
          </cell>
        </row>
        <row r="42">
          <cell r="A42" t="str">
            <v>Boonville R-I</v>
          </cell>
          <cell r="B42">
            <v>4</v>
          </cell>
          <cell r="C42">
            <v>1443.375</v>
          </cell>
          <cell r="D42">
            <v>0.56127132588551143</v>
          </cell>
        </row>
        <row r="43">
          <cell r="A43" t="str">
            <v>Bosworth R-V</v>
          </cell>
          <cell r="B43">
            <v>2</v>
          </cell>
          <cell r="C43">
            <v>95.625</v>
          </cell>
          <cell r="D43">
            <v>0.57777777777777772</v>
          </cell>
        </row>
        <row r="44">
          <cell r="A44" t="str">
            <v>Bowling Green R-I</v>
          </cell>
          <cell r="B44">
            <v>4</v>
          </cell>
          <cell r="C44">
            <v>1524.85</v>
          </cell>
          <cell r="D44">
            <v>0.42136931501459163</v>
          </cell>
        </row>
        <row r="45">
          <cell r="A45" t="str">
            <v>Bradleyville R-I</v>
          </cell>
          <cell r="B45">
            <v>2</v>
          </cell>
          <cell r="C45">
            <v>188.58928571428569</v>
          </cell>
          <cell r="D45">
            <v>0.74462645582804632</v>
          </cell>
        </row>
        <row r="46">
          <cell r="A46" t="str">
            <v>Branson R-IV</v>
          </cell>
          <cell r="B46">
            <v>6</v>
          </cell>
          <cell r="C46">
            <v>4329.625</v>
          </cell>
          <cell r="D46">
            <v>0.56396339174870802</v>
          </cell>
        </row>
        <row r="47">
          <cell r="A47" t="str">
            <v>Braymer C-4</v>
          </cell>
          <cell r="B47">
            <v>2</v>
          </cell>
          <cell r="C47">
            <v>224</v>
          </cell>
          <cell r="D47">
            <v>0.4525669642857143</v>
          </cell>
        </row>
        <row r="48">
          <cell r="A48" t="str">
            <v>Breckenridge R-I</v>
          </cell>
          <cell r="B48">
            <v>2</v>
          </cell>
          <cell r="C48">
            <v>126.75</v>
          </cell>
          <cell r="D48">
            <v>0.40729783037475348</v>
          </cell>
        </row>
        <row r="49">
          <cell r="A49" t="str">
            <v>Brentwood</v>
          </cell>
          <cell r="B49">
            <v>4</v>
          </cell>
          <cell r="C49">
            <v>1147.625</v>
          </cell>
          <cell r="D49">
            <v>0.4072541117525324</v>
          </cell>
        </row>
        <row r="50">
          <cell r="A50" t="str">
            <v>Bronaugh R-VII</v>
          </cell>
          <cell r="B50">
            <v>2</v>
          </cell>
          <cell r="C50">
            <v>178.375</v>
          </cell>
          <cell r="D50">
            <v>0.5360896986685354</v>
          </cell>
        </row>
        <row r="51">
          <cell r="A51" t="str">
            <v>Brookfield R-III</v>
          </cell>
          <cell r="B51">
            <v>3</v>
          </cell>
          <cell r="C51">
            <v>723.25</v>
          </cell>
          <cell r="D51">
            <v>0.47424818527480123</v>
          </cell>
        </row>
        <row r="52">
          <cell r="A52" t="str">
            <v>Brookside Charter Sch</v>
          </cell>
          <cell r="B52">
            <v>2</v>
          </cell>
          <cell r="C52">
            <v>606.875</v>
          </cell>
          <cell r="D52">
            <v>0.9262615859938208</v>
          </cell>
        </row>
        <row r="53">
          <cell r="A53" t="str">
            <v>Brunswick R-II</v>
          </cell>
          <cell r="B53">
            <v>2</v>
          </cell>
          <cell r="C53">
            <v>243.875</v>
          </cell>
          <cell r="D53">
            <v>0.45361353152229628</v>
          </cell>
        </row>
        <row r="54">
          <cell r="A54" t="str">
            <v>Buchanan County R-IV</v>
          </cell>
          <cell r="B54">
            <v>2</v>
          </cell>
          <cell r="C54">
            <v>470.625</v>
          </cell>
          <cell r="D54">
            <v>0.29216467463479417</v>
          </cell>
        </row>
        <row r="55">
          <cell r="A55" t="str">
            <v>Bucklin R-II</v>
          </cell>
          <cell r="B55">
            <v>2</v>
          </cell>
          <cell r="C55">
            <v>142</v>
          </cell>
          <cell r="D55">
            <v>0.54225352112676062</v>
          </cell>
        </row>
        <row r="56">
          <cell r="A56" t="str">
            <v>Bunker R-III</v>
          </cell>
          <cell r="B56">
            <v>2</v>
          </cell>
          <cell r="C56">
            <v>309.5</v>
          </cell>
          <cell r="D56">
            <v>0.68699515347334406</v>
          </cell>
        </row>
        <row r="57">
          <cell r="A57" t="str">
            <v>Butler R-V</v>
          </cell>
          <cell r="B57">
            <v>2</v>
          </cell>
          <cell r="C57">
            <v>889.79166666666606</v>
          </cell>
          <cell r="D57">
            <v>0.54867712479512998</v>
          </cell>
        </row>
        <row r="58">
          <cell r="A58" t="str">
            <v>Cabool R-IV</v>
          </cell>
          <cell r="B58">
            <v>3</v>
          </cell>
          <cell r="C58">
            <v>790.28571428571399</v>
          </cell>
          <cell r="D58">
            <v>0.6646330441070134</v>
          </cell>
        </row>
        <row r="59">
          <cell r="A59" t="str">
            <v>Cainsville R-I</v>
          </cell>
          <cell r="B59">
            <v>2</v>
          </cell>
          <cell r="C59">
            <v>307.375</v>
          </cell>
          <cell r="D59">
            <v>0.59211061407076049</v>
          </cell>
        </row>
        <row r="60">
          <cell r="A60" t="str">
            <v>Calhoun R-VIII</v>
          </cell>
          <cell r="B60">
            <v>2</v>
          </cell>
          <cell r="C60">
            <v>95.375</v>
          </cell>
          <cell r="D60">
            <v>0.64875491480996073</v>
          </cell>
        </row>
        <row r="61">
          <cell r="A61" t="str">
            <v>Camdenton R-III</v>
          </cell>
          <cell r="B61">
            <v>7</v>
          </cell>
          <cell r="C61">
            <v>3342.75</v>
          </cell>
          <cell r="D61">
            <v>0.57228329967840852</v>
          </cell>
        </row>
        <row r="62">
          <cell r="A62" t="str">
            <v>Cameron R-I</v>
          </cell>
          <cell r="B62">
            <v>4</v>
          </cell>
          <cell r="C62">
            <v>1829.708333333333</v>
          </cell>
          <cell r="D62">
            <v>0.50130940723703699</v>
          </cell>
        </row>
        <row r="63">
          <cell r="A63" t="str">
            <v>Campbell R-II</v>
          </cell>
          <cell r="B63">
            <v>2</v>
          </cell>
          <cell r="C63">
            <v>729.125</v>
          </cell>
          <cell r="D63">
            <v>0.77781587519286821</v>
          </cell>
        </row>
        <row r="64">
          <cell r="A64" t="str">
            <v>Canton R-V</v>
          </cell>
          <cell r="B64">
            <v>2</v>
          </cell>
          <cell r="C64">
            <v>435.5</v>
          </cell>
          <cell r="D64">
            <v>0.40068886337543036</v>
          </cell>
        </row>
        <row r="65">
          <cell r="A65" t="str">
            <v>Cape Girardeau 63</v>
          </cell>
          <cell r="B65">
            <v>8</v>
          </cell>
          <cell r="C65">
            <v>4125.3583333333336</v>
          </cell>
          <cell r="D65">
            <v>0.78686497940582933</v>
          </cell>
        </row>
        <row r="66">
          <cell r="A66" t="str">
            <v>Carl Junction R-I</v>
          </cell>
          <cell r="B66">
            <v>6</v>
          </cell>
          <cell r="C66">
            <v>3238.5</v>
          </cell>
          <cell r="D66">
            <v>0.37968967114404817</v>
          </cell>
        </row>
        <row r="67">
          <cell r="A67" t="str">
            <v>Carondelet Leadership Academy</v>
          </cell>
          <cell r="B67">
            <v>1</v>
          </cell>
          <cell r="C67">
            <v>188.125</v>
          </cell>
          <cell r="D67">
            <v>1</v>
          </cell>
        </row>
        <row r="68">
          <cell r="A68" t="str">
            <v>Carrollton R-VII</v>
          </cell>
          <cell r="B68">
            <v>4</v>
          </cell>
          <cell r="C68">
            <v>771.5</v>
          </cell>
          <cell r="D68">
            <v>0.48639014906027217</v>
          </cell>
        </row>
        <row r="69">
          <cell r="A69" t="str">
            <v>Carthage R-IX</v>
          </cell>
          <cell r="B69">
            <v>8</v>
          </cell>
          <cell r="C69">
            <v>4887.875</v>
          </cell>
          <cell r="D69">
            <v>0.62736874408613152</v>
          </cell>
        </row>
        <row r="70">
          <cell r="A70" t="str">
            <v>Caruthersville 18</v>
          </cell>
          <cell r="B70">
            <v>3</v>
          </cell>
          <cell r="C70">
            <v>770.375</v>
          </cell>
          <cell r="D70">
            <v>0.97760830764238194</v>
          </cell>
        </row>
        <row r="71">
          <cell r="A71" t="str">
            <v>Cassville R-IV</v>
          </cell>
          <cell r="B71">
            <v>4</v>
          </cell>
          <cell r="C71">
            <v>1784.875</v>
          </cell>
          <cell r="D71">
            <v>0.57518033475733599</v>
          </cell>
        </row>
        <row r="72">
          <cell r="A72" t="str">
            <v>Center 58</v>
          </cell>
          <cell r="B72">
            <v>7</v>
          </cell>
          <cell r="C72">
            <v>2540.25</v>
          </cell>
          <cell r="D72">
            <v>0.75681527408719618</v>
          </cell>
        </row>
        <row r="73">
          <cell r="A73" t="str">
            <v>Centerville R-I</v>
          </cell>
          <cell r="B73">
            <v>1</v>
          </cell>
          <cell r="C73">
            <v>310.125</v>
          </cell>
          <cell r="D73">
            <v>0.53768641676743245</v>
          </cell>
        </row>
        <row r="74">
          <cell r="A74" t="str">
            <v>Central R-III</v>
          </cell>
          <cell r="B74">
            <v>5</v>
          </cell>
          <cell r="C74">
            <v>2139.625</v>
          </cell>
          <cell r="D74">
            <v>0.68329730677104628</v>
          </cell>
        </row>
        <row r="75">
          <cell r="A75" t="str">
            <v>Centralia R-VI</v>
          </cell>
          <cell r="B75">
            <v>4</v>
          </cell>
          <cell r="C75">
            <v>1287.875</v>
          </cell>
          <cell r="D75">
            <v>0.29438027758905172</v>
          </cell>
        </row>
        <row r="76">
          <cell r="A76" t="str">
            <v>Chadwick R-I</v>
          </cell>
          <cell r="B76">
            <v>2</v>
          </cell>
          <cell r="C76">
            <v>247.916666666666</v>
          </cell>
          <cell r="D76">
            <v>0.57058823529411862</v>
          </cell>
        </row>
        <row r="77">
          <cell r="A77" t="str">
            <v>Chaffee R-II</v>
          </cell>
          <cell r="B77">
            <v>1</v>
          </cell>
          <cell r="C77">
            <v>331</v>
          </cell>
          <cell r="D77">
            <v>0.65407854984894265</v>
          </cell>
        </row>
        <row r="78">
          <cell r="A78" t="str">
            <v>Charleston R-I</v>
          </cell>
          <cell r="B78">
            <v>3</v>
          </cell>
          <cell r="C78">
            <v>849.98214285714198</v>
          </cell>
          <cell r="D78">
            <v>0.93478854597785765</v>
          </cell>
        </row>
        <row r="79">
          <cell r="A79" t="str">
            <v>Chilhowee R-IV</v>
          </cell>
          <cell r="B79">
            <v>2</v>
          </cell>
          <cell r="C79">
            <v>477.625</v>
          </cell>
          <cell r="D79">
            <v>0.49306464276367445</v>
          </cell>
        </row>
        <row r="80">
          <cell r="A80" t="str">
            <v>Chillicothe R-II</v>
          </cell>
          <cell r="B80">
            <v>5</v>
          </cell>
          <cell r="C80">
            <v>1743.125</v>
          </cell>
          <cell r="D80">
            <v>0.47156686984582286</v>
          </cell>
        </row>
        <row r="81">
          <cell r="A81" t="str">
            <v>Citizens Of The World Charter</v>
          </cell>
          <cell r="B81">
            <v>2</v>
          </cell>
          <cell r="C81">
            <v>345.25</v>
          </cell>
          <cell r="D81">
            <v>0.74438812454742942</v>
          </cell>
        </row>
        <row r="82">
          <cell r="A82" t="str">
            <v>City Academy</v>
          </cell>
          <cell r="B82">
            <v>1</v>
          </cell>
          <cell r="C82">
            <v>188.375</v>
          </cell>
          <cell r="D82">
            <v>0.69542136695421364</v>
          </cell>
        </row>
        <row r="83">
          <cell r="A83" t="str">
            <v>City Garden Montessori</v>
          </cell>
          <cell r="B83">
            <v>1</v>
          </cell>
          <cell r="C83">
            <v>536.16666666666595</v>
          </cell>
          <cell r="D83">
            <v>0.83120920111905605</v>
          </cell>
        </row>
        <row r="84">
          <cell r="A84" t="str">
            <v>Clark County R-I</v>
          </cell>
          <cell r="B84">
            <v>4</v>
          </cell>
          <cell r="C84">
            <v>1175.125</v>
          </cell>
          <cell r="D84">
            <v>0.51962557174768642</v>
          </cell>
        </row>
        <row r="85">
          <cell r="A85" t="str">
            <v>Clarksburg C-2</v>
          </cell>
          <cell r="B85">
            <v>1</v>
          </cell>
          <cell r="C85">
            <v>87</v>
          </cell>
          <cell r="D85">
            <v>0.37643678160919541</v>
          </cell>
        </row>
        <row r="86">
          <cell r="A86" t="str">
            <v>Clarkton C-4</v>
          </cell>
          <cell r="B86">
            <v>3</v>
          </cell>
          <cell r="C86">
            <v>538.25</v>
          </cell>
          <cell r="D86">
            <v>0.94658615884811892</v>
          </cell>
        </row>
        <row r="87">
          <cell r="A87" t="str">
            <v>Clayton</v>
          </cell>
          <cell r="B87">
            <v>5</v>
          </cell>
          <cell r="C87">
            <v>2532.25</v>
          </cell>
          <cell r="D87">
            <v>0.11718827130022708</v>
          </cell>
        </row>
        <row r="88">
          <cell r="A88" t="str">
            <v>Clearwater R-I</v>
          </cell>
          <cell r="B88">
            <v>3</v>
          </cell>
          <cell r="C88">
            <v>748.375</v>
          </cell>
          <cell r="D88">
            <v>0.71271087355937868</v>
          </cell>
        </row>
        <row r="89">
          <cell r="A89" t="str">
            <v>Clever R-V</v>
          </cell>
          <cell r="B89">
            <v>2</v>
          </cell>
          <cell r="C89">
            <v>805.625</v>
          </cell>
          <cell r="D89">
            <v>0.36912335143522113</v>
          </cell>
        </row>
        <row r="90">
          <cell r="A90" t="str">
            <v>Climax Springs R-IV</v>
          </cell>
          <cell r="B90">
            <v>2</v>
          </cell>
          <cell r="C90">
            <v>315.375</v>
          </cell>
          <cell r="D90">
            <v>0.54696789536266355</v>
          </cell>
        </row>
        <row r="91">
          <cell r="A91" t="str">
            <v>Clinton</v>
          </cell>
          <cell r="B91">
            <v>4</v>
          </cell>
          <cell r="C91">
            <v>1540.875</v>
          </cell>
          <cell r="D91">
            <v>0.5372758984343311</v>
          </cell>
        </row>
        <row r="92">
          <cell r="A92" t="str">
            <v>Clinton County R-III</v>
          </cell>
          <cell r="B92">
            <v>3</v>
          </cell>
          <cell r="C92">
            <v>685.42857142857099</v>
          </cell>
          <cell r="D92">
            <v>0.42684451854939515</v>
          </cell>
        </row>
        <row r="93">
          <cell r="A93" t="str">
            <v>Cole Camp R-I</v>
          </cell>
          <cell r="B93">
            <v>3</v>
          </cell>
          <cell r="C93">
            <v>711.625</v>
          </cell>
          <cell r="D93">
            <v>0.54769014579307918</v>
          </cell>
        </row>
        <row r="94">
          <cell r="A94" t="str">
            <v>Cole County R-I</v>
          </cell>
          <cell r="B94">
            <v>3</v>
          </cell>
          <cell r="C94">
            <v>626</v>
          </cell>
          <cell r="D94">
            <v>0.35822683706070285</v>
          </cell>
        </row>
        <row r="95">
          <cell r="A95" t="str">
            <v>Cole County R-V</v>
          </cell>
          <cell r="B95">
            <v>2</v>
          </cell>
          <cell r="C95">
            <v>684.892857142857</v>
          </cell>
          <cell r="D95">
            <v>0.21697867236794074</v>
          </cell>
        </row>
        <row r="96">
          <cell r="A96" t="str">
            <v>Columbia 93</v>
          </cell>
          <cell r="B96">
            <v>32</v>
          </cell>
          <cell r="C96">
            <v>19645.25</v>
          </cell>
          <cell r="D96">
            <v>0.43880836334482892</v>
          </cell>
        </row>
        <row r="97">
          <cell r="A97" t="str">
            <v>Community R-VI</v>
          </cell>
          <cell r="B97">
            <v>2</v>
          </cell>
          <cell r="C97">
            <v>277.5</v>
          </cell>
          <cell r="D97">
            <v>0.50765765765765769</v>
          </cell>
        </row>
        <row r="98">
          <cell r="A98" t="str">
            <v>Concordia R-II</v>
          </cell>
          <cell r="B98">
            <v>2</v>
          </cell>
          <cell r="C98">
            <v>584.875</v>
          </cell>
          <cell r="D98">
            <v>0.64052147894849332</v>
          </cell>
        </row>
        <row r="99">
          <cell r="A99" t="str">
            <v>Confluence Academies</v>
          </cell>
          <cell r="B99">
            <v>6</v>
          </cell>
          <cell r="C99">
            <v>2934.708333333333</v>
          </cell>
          <cell r="D99">
            <v>0.94466230318174715</v>
          </cell>
        </row>
        <row r="100">
          <cell r="A100" t="str">
            <v>Cooper County R-IV</v>
          </cell>
          <cell r="B100">
            <v>2</v>
          </cell>
          <cell r="C100">
            <v>133.5</v>
          </cell>
          <cell r="D100">
            <v>0.63295880149812733</v>
          </cell>
        </row>
        <row r="101">
          <cell r="A101" t="str">
            <v>Cooter R-IV</v>
          </cell>
          <cell r="B101">
            <v>1</v>
          </cell>
          <cell r="C101">
            <v>81</v>
          </cell>
          <cell r="D101">
            <v>0.64197530864197527</v>
          </cell>
        </row>
        <row r="102">
          <cell r="A102" t="str">
            <v>Couch R-I</v>
          </cell>
          <cell r="B102">
            <v>2</v>
          </cell>
          <cell r="C102">
            <v>199.6666666666666</v>
          </cell>
          <cell r="D102">
            <v>0.70805509181969972</v>
          </cell>
        </row>
        <row r="103">
          <cell r="A103" t="str">
            <v>Cowgill R-VI</v>
          </cell>
          <cell r="B103">
            <v>1</v>
          </cell>
          <cell r="C103">
            <v>27.1428571428571</v>
          </cell>
          <cell r="D103">
            <v>0.58947368421052393</v>
          </cell>
        </row>
        <row r="104">
          <cell r="A104" t="str">
            <v>Craig R-III</v>
          </cell>
          <cell r="B104">
            <v>2</v>
          </cell>
          <cell r="C104">
            <v>112.625</v>
          </cell>
          <cell r="D104">
            <v>0.64372918978912319</v>
          </cell>
        </row>
        <row r="105">
          <cell r="A105" t="str">
            <v>Crane R-III</v>
          </cell>
          <cell r="B105">
            <v>2</v>
          </cell>
          <cell r="C105">
            <v>516.875</v>
          </cell>
          <cell r="D105">
            <v>0.6486094316807739</v>
          </cell>
        </row>
        <row r="106">
          <cell r="A106" t="str">
            <v>Crawford County R-I</v>
          </cell>
          <cell r="B106">
            <v>3</v>
          </cell>
          <cell r="C106">
            <v>894.20833333333303</v>
          </cell>
          <cell r="D106">
            <v>0.55975956386002534</v>
          </cell>
        </row>
        <row r="107">
          <cell r="A107" t="str">
            <v>Crawford County R-II</v>
          </cell>
          <cell r="B107">
            <v>3</v>
          </cell>
          <cell r="C107">
            <v>1298.375</v>
          </cell>
          <cell r="D107">
            <v>0.52941176470588236</v>
          </cell>
        </row>
        <row r="108">
          <cell r="A108" t="str">
            <v>Cristo Rey Kansas City</v>
          </cell>
          <cell r="B108">
            <v>1</v>
          </cell>
          <cell r="C108">
            <v>295.33333333333297</v>
          </cell>
          <cell r="D108">
            <v>0.82505643340857659</v>
          </cell>
        </row>
        <row r="109">
          <cell r="A109" t="str">
            <v>Crocker R-II</v>
          </cell>
          <cell r="B109">
            <v>2</v>
          </cell>
          <cell r="C109">
            <v>635.875</v>
          </cell>
          <cell r="D109">
            <v>0.58305484568507959</v>
          </cell>
        </row>
        <row r="110">
          <cell r="A110" t="str">
            <v>Crystal City 47</v>
          </cell>
          <cell r="B110">
            <v>2</v>
          </cell>
          <cell r="C110">
            <v>531.75</v>
          </cell>
          <cell r="D110">
            <v>0.35425481899388811</v>
          </cell>
        </row>
        <row r="111">
          <cell r="A111" t="str">
            <v>Dadeville R-II</v>
          </cell>
          <cell r="B111">
            <v>2</v>
          </cell>
          <cell r="C111">
            <v>197.375</v>
          </cell>
          <cell r="D111">
            <v>0.50981633945535154</v>
          </cell>
        </row>
        <row r="112">
          <cell r="A112" t="str">
            <v>Dallas County R-I</v>
          </cell>
          <cell r="B112">
            <v>3</v>
          </cell>
          <cell r="C112">
            <v>1403.5714285714271</v>
          </cell>
          <cell r="D112">
            <v>0.59104325699745452</v>
          </cell>
        </row>
        <row r="113">
          <cell r="A113" t="str">
            <v>Davis R-XII</v>
          </cell>
          <cell r="B113">
            <v>1</v>
          </cell>
          <cell r="C113">
            <v>80.875</v>
          </cell>
          <cell r="D113">
            <v>0.71097372488408039</v>
          </cell>
        </row>
        <row r="114">
          <cell r="A114" t="str">
            <v>De La Salle Charter School</v>
          </cell>
          <cell r="B114">
            <v>1</v>
          </cell>
          <cell r="C114">
            <v>376.33333333333297</v>
          </cell>
          <cell r="D114">
            <v>1</v>
          </cell>
        </row>
        <row r="115">
          <cell r="A115" t="str">
            <v>Delta C-7</v>
          </cell>
          <cell r="B115">
            <v>2</v>
          </cell>
          <cell r="C115">
            <v>192.875</v>
          </cell>
          <cell r="D115">
            <v>0.69345430978613087</v>
          </cell>
        </row>
        <row r="116">
          <cell r="A116" t="str">
            <v>Delta R-V</v>
          </cell>
          <cell r="B116">
            <v>2</v>
          </cell>
          <cell r="C116">
            <v>362.375</v>
          </cell>
          <cell r="D116">
            <v>0.40427733701276303</v>
          </cell>
        </row>
        <row r="117">
          <cell r="A117" t="str">
            <v>Dent-Phelps R-III</v>
          </cell>
          <cell r="B117">
            <v>1</v>
          </cell>
          <cell r="C117">
            <v>216.75</v>
          </cell>
          <cell r="D117">
            <v>0.6891580161476355</v>
          </cell>
        </row>
        <row r="118">
          <cell r="A118" t="str">
            <v>Desoto 73</v>
          </cell>
          <cell r="B118">
            <v>4</v>
          </cell>
          <cell r="C118">
            <v>2358.5</v>
          </cell>
          <cell r="D118">
            <v>0.4417002331990672</v>
          </cell>
        </row>
        <row r="119">
          <cell r="A119" t="str">
            <v>Dexter R-XI</v>
          </cell>
          <cell r="B119">
            <v>4</v>
          </cell>
          <cell r="C119">
            <v>1929.125</v>
          </cell>
          <cell r="D119">
            <v>0.51383399209486169</v>
          </cell>
        </row>
        <row r="120">
          <cell r="A120" t="str">
            <v>Diamond R-IV</v>
          </cell>
          <cell r="B120">
            <v>3</v>
          </cell>
          <cell r="C120">
            <v>814.625</v>
          </cell>
          <cell r="D120">
            <v>0.56621144698480896</v>
          </cell>
        </row>
        <row r="121">
          <cell r="A121" t="str">
            <v>Dixon R-I</v>
          </cell>
          <cell r="B121">
            <v>3</v>
          </cell>
          <cell r="C121">
            <v>783.875</v>
          </cell>
          <cell r="D121">
            <v>0.54350714931164612</v>
          </cell>
        </row>
        <row r="122">
          <cell r="A122" t="str">
            <v>Doniphan R-I</v>
          </cell>
          <cell r="B122">
            <v>4</v>
          </cell>
          <cell r="C122">
            <v>1537.75</v>
          </cell>
          <cell r="D122">
            <v>0.85620224353763619</v>
          </cell>
        </row>
        <row r="123">
          <cell r="A123" t="str">
            <v>Dora R-III</v>
          </cell>
          <cell r="B123">
            <v>2</v>
          </cell>
          <cell r="C123">
            <v>245.875</v>
          </cell>
          <cell r="D123">
            <v>0.65226232841891207</v>
          </cell>
        </row>
        <row r="124">
          <cell r="A124" t="str">
            <v>Drexel R-IV</v>
          </cell>
          <cell r="B124">
            <v>2</v>
          </cell>
          <cell r="C124">
            <v>277.416666666666</v>
          </cell>
          <cell r="D124">
            <v>0.41769300090117251</v>
          </cell>
        </row>
        <row r="125">
          <cell r="A125" t="str">
            <v>Dunklin R-V</v>
          </cell>
          <cell r="B125">
            <v>3</v>
          </cell>
          <cell r="C125">
            <v>1534.375</v>
          </cell>
          <cell r="D125">
            <v>0.4680244399185336</v>
          </cell>
        </row>
        <row r="126">
          <cell r="A126" t="str">
            <v>Eagle College Prep Endeavor</v>
          </cell>
          <cell r="B126">
            <v>4</v>
          </cell>
          <cell r="C126">
            <v>926</v>
          </cell>
          <cell r="D126">
            <v>0.92629589632829379</v>
          </cell>
        </row>
        <row r="127">
          <cell r="A127" t="str">
            <v>East Buchanan County C-1</v>
          </cell>
          <cell r="B127">
            <v>3</v>
          </cell>
          <cell r="C127">
            <v>646.08333333333303</v>
          </cell>
          <cell r="D127">
            <v>0.22720237327486134</v>
          </cell>
        </row>
        <row r="128">
          <cell r="A128" t="str">
            <v>East Carter County R-II</v>
          </cell>
          <cell r="B128">
            <v>3</v>
          </cell>
          <cell r="C128">
            <v>519.125</v>
          </cell>
          <cell r="D128">
            <v>0.63737057548759934</v>
          </cell>
        </row>
        <row r="129">
          <cell r="A129" t="str">
            <v>East Lynne 40</v>
          </cell>
          <cell r="B129">
            <v>1</v>
          </cell>
          <cell r="C129">
            <v>281.125</v>
          </cell>
          <cell r="D129">
            <v>0.5055580257892397</v>
          </cell>
        </row>
        <row r="130">
          <cell r="A130" t="str">
            <v>East Newton County R-VI</v>
          </cell>
          <cell r="B130">
            <v>3</v>
          </cell>
          <cell r="C130">
            <v>1267.125</v>
          </cell>
          <cell r="D130">
            <v>0.662030186445694</v>
          </cell>
        </row>
        <row r="131">
          <cell r="A131" t="str">
            <v>East Prairie R-II</v>
          </cell>
          <cell r="B131">
            <v>4</v>
          </cell>
          <cell r="C131">
            <v>1102.777777777776</v>
          </cell>
          <cell r="D131">
            <v>0.68820151133501239</v>
          </cell>
        </row>
        <row r="132">
          <cell r="A132" t="str">
            <v>El Dorado Springs R-II</v>
          </cell>
          <cell r="B132">
            <v>3</v>
          </cell>
          <cell r="C132">
            <v>1067</v>
          </cell>
          <cell r="D132">
            <v>0.61469072164948457</v>
          </cell>
        </row>
        <row r="133">
          <cell r="A133" t="str">
            <v>Eldon R-I</v>
          </cell>
          <cell r="B133">
            <v>4</v>
          </cell>
          <cell r="C133">
            <v>1786.5</v>
          </cell>
          <cell r="D133">
            <v>0.55331654072208225</v>
          </cell>
        </row>
        <row r="134">
          <cell r="A134" t="str">
            <v>Elsberry R-II</v>
          </cell>
          <cell r="B134">
            <v>3</v>
          </cell>
          <cell r="C134">
            <v>750.625</v>
          </cell>
          <cell r="D134">
            <v>0.46694421315570356</v>
          </cell>
        </row>
        <row r="135">
          <cell r="A135" t="str">
            <v>Eminence R-I</v>
          </cell>
          <cell r="B135">
            <v>2</v>
          </cell>
          <cell r="C135">
            <v>428.71428571428498</v>
          </cell>
          <cell r="D135">
            <v>0.77740753082305847</v>
          </cell>
        </row>
        <row r="136">
          <cell r="A136" t="str">
            <v>Everton R-III</v>
          </cell>
          <cell r="B136">
            <v>2</v>
          </cell>
          <cell r="C136">
            <v>178.25</v>
          </cell>
          <cell r="D136">
            <v>0.53085553997194956</v>
          </cell>
        </row>
        <row r="137">
          <cell r="A137" t="str">
            <v>Ewing Marion Kauffman School</v>
          </cell>
          <cell r="B137">
            <v>2</v>
          </cell>
          <cell r="C137">
            <v>840.375</v>
          </cell>
          <cell r="D137">
            <v>0.73107243789974719</v>
          </cell>
        </row>
        <row r="138">
          <cell r="A138" t="str">
            <v>Excelsior Springs 40</v>
          </cell>
          <cell r="B138">
            <v>5</v>
          </cell>
          <cell r="C138">
            <v>2518.375</v>
          </cell>
          <cell r="D138">
            <v>0.44899985109445573</v>
          </cell>
        </row>
        <row r="139">
          <cell r="A139" t="str">
            <v>Exeter R-VI</v>
          </cell>
          <cell r="B139">
            <v>2</v>
          </cell>
          <cell r="C139">
            <v>394.25</v>
          </cell>
          <cell r="D139">
            <v>0.64743183259353199</v>
          </cell>
        </row>
        <row r="140">
          <cell r="A140" t="str">
            <v>Fair Grove R-X</v>
          </cell>
          <cell r="B140">
            <v>3</v>
          </cell>
          <cell r="C140">
            <v>1014.875</v>
          </cell>
          <cell r="D140">
            <v>0.41421357310013546</v>
          </cell>
        </row>
        <row r="141">
          <cell r="A141" t="str">
            <v>Fair Play R-II</v>
          </cell>
          <cell r="B141">
            <v>2</v>
          </cell>
          <cell r="C141">
            <v>230</v>
          </cell>
          <cell r="D141">
            <v>0.80652173913043479</v>
          </cell>
        </row>
        <row r="142">
          <cell r="A142" t="str">
            <v>Fairfax R-III</v>
          </cell>
          <cell r="B142">
            <v>2</v>
          </cell>
          <cell r="C142">
            <v>228</v>
          </cell>
          <cell r="D142">
            <v>0.4232456140350877</v>
          </cell>
        </row>
        <row r="143">
          <cell r="A143" t="str">
            <v>Fairview R-XI</v>
          </cell>
          <cell r="B143">
            <v>1</v>
          </cell>
          <cell r="C143">
            <v>324.125</v>
          </cell>
          <cell r="D143">
            <v>0.56806787504820666</v>
          </cell>
        </row>
        <row r="144">
          <cell r="A144" t="str">
            <v>Farmington R-VII</v>
          </cell>
          <cell r="B144">
            <v>6</v>
          </cell>
          <cell r="C144">
            <v>3275.25</v>
          </cell>
          <cell r="D144">
            <v>0.52831844897336078</v>
          </cell>
        </row>
        <row r="145">
          <cell r="A145" t="str">
            <v>Fayette R-III</v>
          </cell>
          <cell r="B145">
            <v>3</v>
          </cell>
          <cell r="C145">
            <v>541.5</v>
          </cell>
          <cell r="D145">
            <v>0.4554478301015697</v>
          </cell>
        </row>
        <row r="146">
          <cell r="A146" t="str">
            <v>Ferguson-Florissant R-II</v>
          </cell>
          <cell r="B146">
            <v>22</v>
          </cell>
          <cell r="C146">
            <v>10198</v>
          </cell>
          <cell r="D146">
            <v>1</v>
          </cell>
        </row>
        <row r="147">
          <cell r="A147" t="str">
            <v>Festus R-VI</v>
          </cell>
          <cell r="B147">
            <v>4</v>
          </cell>
          <cell r="C147">
            <v>2761.125</v>
          </cell>
          <cell r="D147">
            <v>0.36081307438091359</v>
          </cell>
        </row>
        <row r="148">
          <cell r="A148" t="str">
            <v>Fordland R-III</v>
          </cell>
          <cell r="B148">
            <v>3</v>
          </cell>
          <cell r="C148">
            <v>507.875</v>
          </cell>
          <cell r="D148">
            <v>0.56140782672901801</v>
          </cell>
        </row>
        <row r="149">
          <cell r="A149" t="str">
            <v>Forsyth R-III</v>
          </cell>
          <cell r="B149">
            <v>3</v>
          </cell>
          <cell r="C149">
            <v>976.75</v>
          </cell>
          <cell r="D149">
            <v>0.63680573329920653</v>
          </cell>
        </row>
        <row r="150">
          <cell r="A150" t="str">
            <v>Fort Osage R-I</v>
          </cell>
          <cell r="B150">
            <v>8</v>
          </cell>
          <cell r="C150">
            <v>4732</v>
          </cell>
          <cell r="D150">
            <v>0.54387679628064245</v>
          </cell>
        </row>
        <row r="151">
          <cell r="A151" t="str">
            <v>Fox C-6</v>
          </cell>
          <cell r="B151">
            <v>17</v>
          </cell>
          <cell r="C151">
            <v>11296.125</v>
          </cell>
          <cell r="D151">
            <v>0.30361075147451005</v>
          </cell>
        </row>
        <row r="152">
          <cell r="A152" t="str">
            <v>Francis Howell R-III</v>
          </cell>
          <cell r="B152">
            <v>20</v>
          </cell>
          <cell r="C152">
            <v>16709.375</v>
          </cell>
          <cell r="D152">
            <v>0.17024125677950253</v>
          </cell>
        </row>
        <row r="153">
          <cell r="A153" t="str">
            <v>Franklin County R-II</v>
          </cell>
          <cell r="B153">
            <v>1</v>
          </cell>
          <cell r="C153">
            <v>89.125</v>
          </cell>
          <cell r="D153">
            <v>0.31416549789621318</v>
          </cell>
        </row>
        <row r="154">
          <cell r="A154" t="str">
            <v>Fredericktown R-I</v>
          </cell>
          <cell r="B154">
            <v>5</v>
          </cell>
          <cell r="C154">
            <v>1960.375</v>
          </cell>
          <cell r="D154">
            <v>0.61244659822738001</v>
          </cell>
        </row>
        <row r="155">
          <cell r="A155" t="str">
            <v>Frontier School Of Innovation</v>
          </cell>
          <cell r="B155">
            <v>5</v>
          </cell>
          <cell r="C155">
            <v>1693.25</v>
          </cell>
          <cell r="D155">
            <v>1</v>
          </cell>
        </row>
        <row r="156">
          <cell r="A156" t="str">
            <v>Ft. Zumwalt R-II</v>
          </cell>
          <cell r="B156">
            <v>25</v>
          </cell>
          <cell r="C156">
            <v>17477</v>
          </cell>
          <cell r="D156">
            <v>0.20974709618355553</v>
          </cell>
        </row>
        <row r="157">
          <cell r="A157" t="str">
            <v>Fulton 58</v>
          </cell>
          <cell r="B157">
            <v>5</v>
          </cell>
          <cell r="C157">
            <v>2259.875</v>
          </cell>
          <cell r="D157">
            <v>0.502406106532441</v>
          </cell>
        </row>
        <row r="158">
          <cell r="A158" t="str">
            <v>Gainesville R-V</v>
          </cell>
          <cell r="B158">
            <v>2</v>
          </cell>
          <cell r="C158">
            <v>526.875</v>
          </cell>
          <cell r="D158">
            <v>0.69940688018979835</v>
          </cell>
        </row>
        <row r="159">
          <cell r="A159" t="str">
            <v>Galena R-II</v>
          </cell>
          <cell r="B159">
            <v>2</v>
          </cell>
          <cell r="C159">
            <v>405.75</v>
          </cell>
          <cell r="D159">
            <v>0.69069624152803455</v>
          </cell>
        </row>
        <row r="160">
          <cell r="A160" t="str">
            <v>Gallatin R-V</v>
          </cell>
          <cell r="B160">
            <v>3</v>
          </cell>
          <cell r="C160">
            <v>441.25</v>
          </cell>
          <cell r="D160">
            <v>0.47053824362606234</v>
          </cell>
        </row>
        <row r="161">
          <cell r="A161" t="str">
            <v>Gasconade C-4</v>
          </cell>
          <cell r="B161">
            <v>1</v>
          </cell>
          <cell r="C161">
            <v>296</v>
          </cell>
          <cell r="D161">
            <v>0.6317567567567568</v>
          </cell>
        </row>
        <row r="162">
          <cell r="A162" t="str">
            <v>Gasconade County R-I</v>
          </cell>
          <cell r="B162">
            <v>3</v>
          </cell>
          <cell r="C162">
            <v>1120</v>
          </cell>
          <cell r="D162">
            <v>0.43314732142857143</v>
          </cell>
        </row>
        <row r="163">
          <cell r="A163" t="str">
            <v>Gasconade County R-II</v>
          </cell>
          <cell r="B163">
            <v>4</v>
          </cell>
          <cell r="C163">
            <v>1908.833333333333</v>
          </cell>
          <cell r="D163">
            <v>0.45706365144503597</v>
          </cell>
        </row>
        <row r="164">
          <cell r="A164" t="str">
            <v>Gateway Science Academy Of St Louis</v>
          </cell>
          <cell r="B164">
            <v>4</v>
          </cell>
          <cell r="C164">
            <v>1467.5</v>
          </cell>
          <cell r="D164">
            <v>0.58909710391822823</v>
          </cell>
        </row>
        <row r="165">
          <cell r="A165" t="str">
            <v>Genesis School Inc</v>
          </cell>
          <cell r="B165">
            <v>1</v>
          </cell>
          <cell r="C165">
            <v>309.25</v>
          </cell>
          <cell r="D165">
            <v>1</v>
          </cell>
        </row>
        <row r="166">
          <cell r="A166" t="str">
            <v>Gideon 37</v>
          </cell>
          <cell r="B166">
            <v>2</v>
          </cell>
          <cell r="C166">
            <v>380.75</v>
          </cell>
          <cell r="D166">
            <v>0.83059750492449114</v>
          </cell>
        </row>
        <row r="167">
          <cell r="A167" t="str">
            <v>Gilliam C-4</v>
          </cell>
          <cell r="B167">
            <v>1</v>
          </cell>
          <cell r="C167">
            <v>53.875</v>
          </cell>
          <cell r="D167">
            <v>0.40139211136890951</v>
          </cell>
        </row>
        <row r="168">
          <cell r="A168" t="str">
            <v>Gilman City R-IV</v>
          </cell>
          <cell r="B168">
            <v>2</v>
          </cell>
          <cell r="C168">
            <v>155.56666666666661</v>
          </cell>
          <cell r="D168">
            <v>0.6783801157060203</v>
          </cell>
        </row>
        <row r="169">
          <cell r="A169" t="str">
            <v>Glasgow</v>
          </cell>
          <cell r="B169">
            <v>2</v>
          </cell>
          <cell r="C169">
            <v>401.25</v>
          </cell>
          <cell r="D169">
            <v>0.49595015576323986</v>
          </cell>
        </row>
        <row r="170">
          <cell r="A170" t="str">
            <v>Glenwood R-VIII</v>
          </cell>
          <cell r="B170">
            <v>1</v>
          </cell>
          <cell r="C170">
            <v>224.333333333333</v>
          </cell>
          <cell r="D170">
            <v>0.57057949479940606</v>
          </cell>
        </row>
        <row r="171">
          <cell r="A171" t="str">
            <v>Golden City R-III</v>
          </cell>
          <cell r="B171">
            <v>2</v>
          </cell>
          <cell r="C171">
            <v>231.875</v>
          </cell>
          <cell r="D171">
            <v>0.61886792452830186</v>
          </cell>
        </row>
        <row r="172">
          <cell r="A172" t="str">
            <v>Gordon Parks Elem.</v>
          </cell>
          <cell r="B172">
            <v>1</v>
          </cell>
          <cell r="C172">
            <v>487.75</v>
          </cell>
          <cell r="D172">
            <v>1</v>
          </cell>
        </row>
        <row r="173">
          <cell r="A173" t="str">
            <v>Grain Valley R-V</v>
          </cell>
          <cell r="B173">
            <v>7</v>
          </cell>
          <cell r="C173">
            <v>4457.125</v>
          </cell>
          <cell r="D173">
            <v>0.21350646436884763</v>
          </cell>
        </row>
        <row r="174">
          <cell r="A174" t="str">
            <v>Grandview C-4</v>
          </cell>
          <cell r="B174">
            <v>8</v>
          </cell>
          <cell r="C174">
            <v>3931.125</v>
          </cell>
          <cell r="D174">
            <v>0.76142325670132593</v>
          </cell>
        </row>
        <row r="175">
          <cell r="A175" t="str">
            <v>Grandview R-II</v>
          </cell>
          <cell r="B175">
            <v>3</v>
          </cell>
          <cell r="C175">
            <v>777.45833333333303</v>
          </cell>
          <cell r="D175">
            <v>0.51112063883380654</v>
          </cell>
        </row>
        <row r="176">
          <cell r="A176" t="str">
            <v>Green City R-I</v>
          </cell>
          <cell r="B176">
            <v>2</v>
          </cell>
          <cell r="C176">
            <v>304</v>
          </cell>
          <cell r="D176">
            <v>0.55139802631578949</v>
          </cell>
        </row>
        <row r="177">
          <cell r="A177" t="str">
            <v>Green Forest R-II</v>
          </cell>
          <cell r="B177">
            <v>1</v>
          </cell>
          <cell r="C177">
            <v>149.75</v>
          </cell>
          <cell r="D177">
            <v>0.68948247078464109</v>
          </cell>
        </row>
        <row r="178">
          <cell r="A178" t="str">
            <v>Green Ridge R-VIII</v>
          </cell>
          <cell r="B178">
            <v>2</v>
          </cell>
          <cell r="C178">
            <v>422</v>
          </cell>
          <cell r="D178">
            <v>0.48074644549763035</v>
          </cell>
        </row>
        <row r="179">
          <cell r="A179" t="str">
            <v>Greenfield R-IV</v>
          </cell>
          <cell r="B179">
            <v>2</v>
          </cell>
          <cell r="C179">
            <v>338.75</v>
          </cell>
          <cell r="D179">
            <v>0.67306273062730626</v>
          </cell>
        </row>
        <row r="180">
          <cell r="A180" t="str">
            <v>Greenville R-II</v>
          </cell>
          <cell r="B180">
            <v>4</v>
          </cell>
          <cell r="C180">
            <v>808.875</v>
          </cell>
          <cell r="D180">
            <v>0.65832174316179881</v>
          </cell>
        </row>
        <row r="181">
          <cell r="A181" t="str">
            <v>Grundy Co R-V</v>
          </cell>
          <cell r="B181">
            <v>1</v>
          </cell>
          <cell r="C181">
            <v>65.6666666666666</v>
          </cell>
          <cell r="D181">
            <v>0.74619289340101602</v>
          </cell>
        </row>
        <row r="182">
          <cell r="A182" t="str">
            <v>Guadalupe Centers Schools</v>
          </cell>
          <cell r="B182">
            <v>3</v>
          </cell>
          <cell r="C182">
            <v>1367.625</v>
          </cell>
          <cell r="D182">
            <v>0.86180422264875245</v>
          </cell>
        </row>
        <row r="183">
          <cell r="A183" t="str">
            <v>Hale R-I</v>
          </cell>
          <cell r="B183">
            <v>2</v>
          </cell>
          <cell r="C183">
            <v>141.9166666666666</v>
          </cell>
          <cell r="D183">
            <v>0.46124486200822007</v>
          </cell>
        </row>
        <row r="184">
          <cell r="A184" t="str">
            <v>Halfway R-III</v>
          </cell>
          <cell r="B184">
            <v>2</v>
          </cell>
          <cell r="C184">
            <v>184</v>
          </cell>
          <cell r="D184">
            <v>0.52038043478260865</v>
          </cell>
        </row>
        <row r="185">
          <cell r="A185" t="str">
            <v>Hallsville R-IV</v>
          </cell>
          <cell r="B185">
            <v>4</v>
          </cell>
          <cell r="C185">
            <v>1553.375</v>
          </cell>
          <cell r="D185">
            <v>0.29210589844693008</v>
          </cell>
        </row>
        <row r="186">
          <cell r="A186" t="str">
            <v>Hamilton R-II</v>
          </cell>
          <cell r="B186">
            <v>3</v>
          </cell>
          <cell r="C186">
            <v>501.5</v>
          </cell>
          <cell r="D186">
            <v>0.51694915254237284</v>
          </cell>
        </row>
        <row r="187">
          <cell r="A187" t="str">
            <v>Hancock Place</v>
          </cell>
          <cell r="B187">
            <v>3</v>
          </cell>
          <cell r="C187">
            <v>1296.6553030303021</v>
          </cell>
          <cell r="D187">
            <v>0.80998898681631348</v>
          </cell>
        </row>
        <row r="188">
          <cell r="A188" t="str">
            <v>Hannibal 60</v>
          </cell>
          <cell r="B188">
            <v>7</v>
          </cell>
          <cell r="C188">
            <v>3527.5</v>
          </cell>
          <cell r="D188">
            <v>0.5481218993621545</v>
          </cell>
        </row>
        <row r="189">
          <cell r="A189" t="str">
            <v>Hardeman R-X</v>
          </cell>
          <cell r="B189">
            <v>1</v>
          </cell>
          <cell r="C189">
            <v>54.428571428571402</v>
          </cell>
          <cell r="D189">
            <v>0.48818897637795294</v>
          </cell>
        </row>
        <row r="190">
          <cell r="A190" t="str">
            <v>Hardin-Central C-2</v>
          </cell>
          <cell r="B190">
            <v>2</v>
          </cell>
          <cell r="C190">
            <v>240.875</v>
          </cell>
          <cell r="D190">
            <v>0.48105864037363777</v>
          </cell>
        </row>
        <row r="191">
          <cell r="A191" t="str">
            <v>Harrisburg R-VIII</v>
          </cell>
          <cell r="B191">
            <v>3</v>
          </cell>
          <cell r="C191">
            <v>605</v>
          </cell>
          <cell r="D191">
            <v>0.34462809917355369</v>
          </cell>
        </row>
        <row r="192">
          <cell r="A192" t="str">
            <v>Harrisonville R-IX</v>
          </cell>
          <cell r="B192">
            <v>4</v>
          </cell>
          <cell r="C192">
            <v>2158.625</v>
          </cell>
          <cell r="D192">
            <v>0.36684231860559385</v>
          </cell>
        </row>
        <row r="193">
          <cell r="A193" t="str">
            <v>Hartville R-II</v>
          </cell>
          <cell r="B193">
            <v>3</v>
          </cell>
          <cell r="C193">
            <v>645.375</v>
          </cell>
          <cell r="D193">
            <v>0.65059074181677323</v>
          </cell>
        </row>
        <row r="194">
          <cell r="A194" t="str">
            <v>Hawthorn Leadership Schl Girls</v>
          </cell>
          <cell r="B194">
            <v>2</v>
          </cell>
          <cell r="C194">
            <v>287.75</v>
          </cell>
          <cell r="D194">
            <v>0.50347523892267598</v>
          </cell>
        </row>
        <row r="195">
          <cell r="A195" t="str">
            <v>Hayti R-II</v>
          </cell>
          <cell r="B195">
            <v>3</v>
          </cell>
          <cell r="C195">
            <v>703.75</v>
          </cell>
          <cell r="D195">
            <v>0.99325044404973362</v>
          </cell>
        </row>
        <row r="196">
          <cell r="A196" t="str">
            <v>Hazelwood</v>
          </cell>
          <cell r="B196">
            <v>29</v>
          </cell>
          <cell r="C196">
            <v>17098.75</v>
          </cell>
          <cell r="D196">
            <v>0.67793176192913007</v>
          </cell>
        </row>
        <row r="197">
          <cell r="A197" t="str">
            <v>Henry County R-I</v>
          </cell>
          <cell r="B197">
            <v>2</v>
          </cell>
          <cell r="C197">
            <v>509.625</v>
          </cell>
          <cell r="D197">
            <v>0.60804513122393922</v>
          </cell>
        </row>
        <row r="198">
          <cell r="A198" t="str">
            <v>Hermitage R-IV</v>
          </cell>
          <cell r="B198">
            <v>3</v>
          </cell>
          <cell r="C198">
            <v>292</v>
          </cell>
          <cell r="D198">
            <v>0.64255136986301364</v>
          </cell>
        </row>
        <row r="199">
          <cell r="A199" t="str">
            <v>Hickman Mills C-1</v>
          </cell>
          <cell r="B199">
            <v>9</v>
          </cell>
          <cell r="C199">
            <v>5367.25</v>
          </cell>
          <cell r="D199">
            <v>0.90868228608691604</v>
          </cell>
        </row>
        <row r="200">
          <cell r="A200" t="str">
            <v>Hickory County R-I</v>
          </cell>
          <cell r="B200">
            <v>3</v>
          </cell>
          <cell r="C200">
            <v>674.125</v>
          </cell>
          <cell r="D200">
            <v>0.48939983929785519</v>
          </cell>
        </row>
        <row r="201">
          <cell r="A201" t="str">
            <v>Higbee R-VIII</v>
          </cell>
          <cell r="B201">
            <v>3</v>
          </cell>
          <cell r="C201">
            <v>216.25</v>
          </cell>
          <cell r="D201">
            <v>0.55491329479768781</v>
          </cell>
        </row>
        <row r="202">
          <cell r="A202" t="str">
            <v>High Point R-III</v>
          </cell>
          <cell r="B202">
            <v>1</v>
          </cell>
          <cell r="C202">
            <v>452.75</v>
          </cell>
          <cell r="D202">
            <v>0.56460519050248481</v>
          </cell>
        </row>
        <row r="203">
          <cell r="A203" t="str">
            <v>Hillsboro R-III</v>
          </cell>
          <cell r="B203">
            <v>5</v>
          </cell>
          <cell r="C203">
            <v>3136.25</v>
          </cell>
          <cell r="D203">
            <v>0.33858110801115981</v>
          </cell>
        </row>
        <row r="204">
          <cell r="A204" t="str">
            <v>Hogan Preparatory Academy</v>
          </cell>
          <cell r="B204">
            <v>3</v>
          </cell>
          <cell r="C204">
            <v>1214.75</v>
          </cell>
          <cell r="D204">
            <v>0.97314262193867052</v>
          </cell>
        </row>
        <row r="205">
          <cell r="A205" t="str">
            <v>Holcomb R-III</v>
          </cell>
          <cell r="B205">
            <v>2</v>
          </cell>
          <cell r="C205">
            <v>502.125</v>
          </cell>
          <cell r="D205">
            <v>0.8600945979586756</v>
          </cell>
        </row>
        <row r="206">
          <cell r="A206" t="str">
            <v>Holden R-III</v>
          </cell>
          <cell r="B206">
            <v>3</v>
          </cell>
          <cell r="C206">
            <v>964.625</v>
          </cell>
          <cell r="D206">
            <v>0.4311260852662952</v>
          </cell>
        </row>
        <row r="207">
          <cell r="A207" t="str">
            <v>Holliday C-2</v>
          </cell>
          <cell r="B207">
            <v>1</v>
          </cell>
          <cell r="C207">
            <v>189</v>
          </cell>
          <cell r="D207">
            <v>0.54629629629629628</v>
          </cell>
        </row>
        <row r="208">
          <cell r="A208" t="str">
            <v>Hollister R-V</v>
          </cell>
          <cell r="B208">
            <v>4</v>
          </cell>
          <cell r="C208">
            <v>1563.125</v>
          </cell>
          <cell r="D208">
            <v>0.64934026389444222</v>
          </cell>
        </row>
        <row r="209">
          <cell r="A209" t="str">
            <v>Holy Cross School</v>
          </cell>
          <cell r="B209">
            <v>1</v>
          </cell>
          <cell r="C209">
            <v>170.333333333333</v>
          </cell>
          <cell r="D209">
            <v>0.866927592954988</v>
          </cell>
        </row>
        <row r="210">
          <cell r="A210" t="str">
            <v>Hope Leadership Academy</v>
          </cell>
          <cell r="B210">
            <v>1</v>
          </cell>
          <cell r="C210">
            <v>535.125</v>
          </cell>
          <cell r="D210">
            <v>0.90703106750759166</v>
          </cell>
        </row>
        <row r="211">
          <cell r="A211" t="str">
            <v>Houston R-I</v>
          </cell>
          <cell r="B211">
            <v>3</v>
          </cell>
          <cell r="C211">
            <v>814.875</v>
          </cell>
          <cell r="D211">
            <v>0.5681853044945544</v>
          </cell>
        </row>
        <row r="212">
          <cell r="A212" t="str">
            <v>Howell Valley R-I</v>
          </cell>
          <cell r="B212">
            <v>1</v>
          </cell>
          <cell r="C212">
            <v>233</v>
          </cell>
          <cell r="D212">
            <v>0.51645207439198804</v>
          </cell>
        </row>
        <row r="213">
          <cell r="A213" t="str">
            <v>Humansville R-IV</v>
          </cell>
          <cell r="B213">
            <v>3</v>
          </cell>
          <cell r="C213">
            <v>335.5</v>
          </cell>
          <cell r="D213">
            <v>0.8185543964232489</v>
          </cell>
        </row>
        <row r="214">
          <cell r="A214" t="str">
            <v>Hume R-VIII</v>
          </cell>
          <cell r="B214">
            <v>2</v>
          </cell>
          <cell r="C214">
            <v>216.14285714285668</v>
          </cell>
          <cell r="D214">
            <v>0.55915399867812343</v>
          </cell>
        </row>
        <row r="215">
          <cell r="A215" t="str">
            <v>Hurley R-I</v>
          </cell>
          <cell r="B215">
            <v>2</v>
          </cell>
          <cell r="C215">
            <v>345.5</v>
          </cell>
          <cell r="D215">
            <v>0.70767004341534012</v>
          </cell>
        </row>
        <row r="216">
          <cell r="A216" t="str">
            <v>Iberia R-V</v>
          </cell>
          <cell r="B216">
            <v>2</v>
          </cell>
          <cell r="C216">
            <v>521.625</v>
          </cell>
          <cell r="D216">
            <v>0.47503794232766183</v>
          </cell>
        </row>
        <row r="217">
          <cell r="A217" t="str">
            <v>Independence 30</v>
          </cell>
          <cell r="B217">
            <v>28</v>
          </cell>
          <cell r="C217">
            <v>14549.75</v>
          </cell>
          <cell r="D217">
            <v>0.70502929603601439</v>
          </cell>
        </row>
        <row r="218">
          <cell r="A218" t="str">
            <v>Iron County C-4</v>
          </cell>
          <cell r="B218">
            <v>2</v>
          </cell>
          <cell r="C218">
            <v>399.625</v>
          </cell>
          <cell r="D218">
            <v>0.60869565217391308</v>
          </cell>
        </row>
        <row r="219">
          <cell r="A219" t="str">
            <v>Jackson R-II</v>
          </cell>
          <cell r="B219">
            <v>10</v>
          </cell>
          <cell r="C219">
            <v>5382.875</v>
          </cell>
          <cell r="D219">
            <v>0.36532522118756239</v>
          </cell>
        </row>
        <row r="220">
          <cell r="A220" t="str">
            <v>Jamestown C-1</v>
          </cell>
          <cell r="B220">
            <v>2</v>
          </cell>
          <cell r="C220">
            <v>314.125</v>
          </cell>
          <cell r="D220">
            <v>0.4413052128929566</v>
          </cell>
        </row>
        <row r="221">
          <cell r="A221" t="str">
            <v>Jasper County R-V</v>
          </cell>
          <cell r="B221">
            <v>2</v>
          </cell>
          <cell r="C221">
            <v>406.25</v>
          </cell>
          <cell r="D221">
            <v>0.52584615384615385</v>
          </cell>
        </row>
        <row r="222">
          <cell r="A222" t="str">
            <v>Jefferson C-123</v>
          </cell>
          <cell r="B222">
            <v>2</v>
          </cell>
          <cell r="C222">
            <v>159.375</v>
          </cell>
          <cell r="D222">
            <v>0.4054901960784314</v>
          </cell>
        </row>
        <row r="223">
          <cell r="A223" t="str">
            <v>Jefferson City</v>
          </cell>
          <cell r="B223">
            <v>15</v>
          </cell>
          <cell r="C223">
            <v>8791</v>
          </cell>
          <cell r="D223">
            <v>0.57366909339096805</v>
          </cell>
        </row>
        <row r="224">
          <cell r="A224" t="str">
            <v>Jefferson County R-VII</v>
          </cell>
          <cell r="B224">
            <v>4</v>
          </cell>
          <cell r="C224">
            <v>1353.5</v>
          </cell>
          <cell r="D224">
            <v>0.32896195049870708</v>
          </cell>
        </row>
        <row r="225">
          <cell r="A225" t="str">
            <v>Jennings</v>
          </cell>
          <cell r="B225">
            <v>7</v>
          </cell>
          <cell r="C225">
            <v>2780.2321428571422</v>
          </cell>
          <cell r="D225">
            <v>0.98802772122060722</v>
          </cell>
        </row>
        <row r="226">
          <cell r="A226" t="str">
            <v>Johnson County R-VII</v>
          </cell>
          <cell r="B226">
            <v>2</v>
          </cell>
          <cell r="C226">
            <v>443.875</v>
          </cell>
          <cell r="D226">
            <v>0.48042804843706</v>
          </cell>
        </row>
        <row r="227">
          <cell r="A227" t="str">
            <v>Joplin Schools</v>
          </cell>
          <cell r="B227">
            <v>15</v>
          </cell>
          <cell r="C227">
            <v>8939.9166666666606</v>
          </cell>
          <cell r="D227">
            <v>0.5810083986614345</v>
          </cell>
        </row>
        <row r="228">
          <cell r="A228" t="str">
            <v>Junction Hill C-12</v>
          </cell>
          <cell r="B228">
            <v>1</v>
          </cell>
          <cell r="C228">
            <v>224.75</v>
          </cell>
          <cell r="D228">
            <v>0.63681868743047831</v>
          </cell>
        </row>
        <row r="229">
          <cell r="A229" t="str">
            <v>Kairos Academy</v>
          </cell>
          <cell r="B229">
            <v>1</v>
          </cell>
          <cell r="C229">
            <v>115.625</v>
          </cell>
          <cell r="D229">
            <v>0.91783783783783779</v>
          </cell>
        </row>
        <row r="230">
          <cell r="A230" t="str">
            <v>Kansas City 33</v>
          </cell>
          <cell r="B230">
            <v>35</v>
          </cell>
          <cell r="C230">
            <v>15604.5</v>
          </cell>
          <cell r="D230">
            <v>1</v>
          </cell>
        </row>
        <row r="231">
          <cell r="A231" t="str">
            <v>Kansas City Girls Prep Academy</v>
          </cell>
          <cell r="B231">
            <v>1</v>
          </cell>
          <cell r="C231">
            <v>260.75</v>
          </cell>
          <cell r="D231">
            <v>0.58197507190795783</v>
          </cell>
        </row>
        <row r="232">
          <cell r="A232" t="str">
            <v>Kc International Academy</v>
          </cell>
          <cell r="B232">
            <v>1</v>
          </cell>
          <cell r="C232">
            <v>558.125</v>
          </cell>
          <cell r="D232">
            <v>1</v>
          </cell>
        </row>
        <row r="233">
          <cell r="A233" t="str">
            <v>Kearney R-I</v>
          </cell>
          <cell r="B233">
            <v>8</v>
          </cell>
          <cell r="C233">
            <v>4166.083333333333</v>
          </cell>
          <cell r="D233">
            <v>0.17220410857520052</v>
          </cell>
        </row>
        <row r="234">
          <cell r="A234" t="str">
            <v>Kelso C-7</v>
          </cell>
          <cell r="B234">
            <v>1</v>
          </cell>
          <cell r="C234">
            <v>247.375</v>
          </cell>
          <cell r="D234">
            <v>0.70085901970692266</v>
          </cell>
        </row>
        <row r="235">
          <cell r="A235" t="str">
            <v>Kennett 39</v>
          </cell>
          <cell r="B235">
            <v>4</v>
          </cell>
          <cell r="C235">
            <v>1685.7</v>
          </cell>
          <cell r="D235">
            <v>0.77077771845524112</v>
          </cell>
        </row>
        <row r="236">
          <cell r="A236" t="str">
            <v>Keytesville R-III</v>
          </cell>
          <cell r="B236">
            <v>2</v>
          </cell>
          <cell r="C236">
            <v>206.25</v>
          </cell>
          <cell r="D236">
            <v>0.50969696969696965</v>
          </cell>
        </row>
        <row r="237">
          <cell r="A237" t="str">
            <v>King City R-I</v>
          </cell>
          <cell r="B237">
            <v>2</v>
          </cell>
          <cell r="C237">
            <v>304.70833333333303</v>
          </cell>
          <cell r="D237">
            <v>0.43374811978668165</v>
          </cell>
        </row>
        <row r="238">
          <cell r="A238" t="str">
            <v>Kingston 42</v>
          </cell>
          <cell r="B238">
            <v>1</v>
          </cell>
          <cell r="C238">
            <v>108.75</v>
          </cell>
          <cell r="D238">
            <v>0.56436781609195408</v>
          </cell>
        </row>
        <row r="239">
          <cell r="A239" t="str">
            <v>Kingston K-14</v>
          </cell>
          <cell r="B239">
            <v>4</v>
          </cell>
          <cell r="C239">
            <v>1145.958333333333</v>
          </cell>
          <cell r="D239">
            <v>0.84227175217249028</v>
          </cell>
        </row>
        <row r="240">
          <cell r="A240" t="str">
            <v>Kingsville R-I</v>
          </cell>
          <cell r="B240">
            <v>2</v>
          </cell>
          <cell r="C240">
            <v>241.833333333333</v>
          </cell>
          <cell r="D240">
            <v>0.29393521709166121</v>
          </cell>
        </row>
        <row r="241">
          <cell r="A241" t="str">
            <v>Kipp St Louis</v>
          </cell>
          <cell r="B241">
            <v>5</v>
          </cell>
          <cell r="C241">
            <v>2121</v>
          </cell>
          <cell r="D241">
            <v>1</v>
          </cell>
        </row>
        <row r="242">
          <cell r="A242" t="str">
            <v>Kipp: Endeavor Academy</v>
          </cell>
          <cell r="B242">
            <v>1</v>
          </cell>
          <cell r="C242">
            <v>543.28571428571399</v>
          </cell>
          <cell r="D242">
            <v>0.94898764133578695</v>
          </cell>
        </row>
        <row r="243">
          <cell r="A243" t="str">
            <v>Kirbyville R-VI</v>
          </cell>
          <cell r="B243">
            <v>2</v>
          </cell>
          <cell r="C243">
            <v>600</v>
          </cell>
          <cell r="D243">
            <v>0.70583333333333331</v>
          </cell>
        </row>
        <row r="244">
          <cell r="A244" t="str">
            <v>Kirksville R-III</v>
          </cell>
          <cell r="B244">
            <v>4</v>
          </cell>
          <cell r="C244">
            <v>2112.625</v>
          </cell>
          <cell r="D244">
            <v>0.49961540737234483</v>
          </cell>
        </row>
        <row r="245">
          <cell r="A245" t="str">
            <v>Kirkwood R-VII</v>
          </cell>
          <cell r="B245">
            <v>9</v>
          </cell>
          <cell r="C245">
            <v>6249.2797619047615</v>
          </cell>
          <cell r="D245">
            <v>0.1136692895086005</v>
          </cell>
        </row>
        <row r="246">
          <cell r="A246" t="str">
            <v>Knob Noster R-VIII</v>
          </cell>
          <cell r="B246">
            <v>4</v>
          </cell>
          <cell r="C246">
            <v>1514.875</v>
          </cell>
          <cell r="D246">
            <v>0.37816651538905849</v>
          </cell>
        </row>
        <row r="247">
          <cell r="A247" t="str">
            <v>Knox County R-I</v>
          </cell>
          <cell r="B247">
            <v>2</v>
          </cell>
          <cell r="C247">
            <v>595.625</v>
          </cell>
          <cell r="D247">
            <v>0.51017838405036731</v>
          </cell>
        </row>
        <row r="248">
          <cell r="A248" t="str">
            <v>La Monte R-IV</v>
          </cell>
          <cell r="B248">
            <v>2</v>
          </cell>
          <cell r="C248">
            <v>328</v>
          </cell>
          <cell r="D248">
            <v>0.66234756097560976</v>
          </cell>
        </row>
        <row r="249">
          <cell r="A249" t="str">
            <v>La Plata R-II</v>
          </cell>
          <cell r="B249">
            <v>2</v>
          </cell>
          <cell r="C249">
            <v>310.5</v>
          </cell>
          <cell r="D249">
            <v>0.4609500805152979</v>
          </cell>
        </row>
        <row r="250">
          <cell r="A250" t="str">
            <v>La Salle Charter School</v>
          </cell>
          <cell r="B250">
            <v>1</v>
          </cell>
          <cell r="C250">
            <v>168.25</v>
          </cell>
          <cell r="D250">
            <v>0.72808320950965821</v>
          </cell>
        </row>
        <row r="251">
          <cell r="A251" t="str">
            <v>Laclede County C-5</v>
          </cell>
          <cell r="B251">
            <v>1</v>
          </cell>
          <cell r="C251">
            <v>556.875</v>
          </cell>
          <cell r="D251">
            <v>0.69921436588103258</v>
          </cell>
        </row>
        <row r="252">
          <cell r="A252" t="str">
            <v>Laclede County R-I</v>
          </cell>
          <cell r="B252">
            <v>2</v>
          </cell>
          <cell r="C252">
            <v>621</v>
          </cell>
          <cell r="D252">
            <v>0.57165861513687599</v>
          </cell>
        </row>
        <row r="253">
          <cell r="A253" t="str">
            <v>Ladue</v>
          </cell>
          <cell r="B253">
            <v>6</v>
          </cell>
          <cell r="C253">
            <v>3791.5416666666661</v>
          </cell>
          <cell r="D253">
            <v>0.13832324142554153</v>
          </cell>
        </row>
        <row r="254">
          <cell r="A254" t="str">
            <v>Lafayette County C-1</v>
          </cell>
          <cell r="B254">
            <v>3</v>
          </cell>
          <cell r="C254">
            <v>893.5</v>
          </cell>
          <cell r="D254">
            <v>0.45677112479015108</v>
          </cell>
        </row>
        <row r="255">
          <cell r="A255" t="str">
            <v>Lafayette Preparatory Academy</v>
          </cell>
          <cell r="B255">
            <v>1</v>
          </cell>
          <cell r="C255">
            <v>227.875</v>
          </cell>
          <cell r="D255">
            <v>0.58529895776193086</v>
          </cell>
        </row>
        <row r="256">
          <cell r="A256" t="str">
            <v>Lakeland R-III</v>
          </cell>
          <cell r="B256">
            <v>2</v>
          </cell>
          <cell r="C256">
            <v>327.5</v>
          </cell>
          <cell r="D256">
            <v>0.68778625954198469</v>
          </cell>
        </row>
        <row r="257">
          <cell r="A257" t="str">
            <v>Lamar R-I</v>
          </cell>
          <cell r="B257">
            <v>4</v>
          </cell>
          <cell r="C257">
            <v>1119.75</v>
          </cell>
          <cell r="D257">
            <v>0.53895958919401654</v>
          </cell>
        </row>
        <row r="258">
          <cell r="A258" t="str">
            <v>Laquey R-V</v>
          </cell>
          <cell r="B258">
            <v>3</v>
          </cell>
          <cell r="C258">
            <v>637.5</v>
          </cell>
          <cell r="D258">
            <v>0.67431372549019608</v>
          </cell>
        </row>
        <row r="259">
          <cell r="A259" t="str">
            <v>Laredo R-VII</v>
          </cell>
          <cell r="B259">
            <v>1</v>
          </cell>
          <cell r="C259">
            <v>117.125</v>
          </cell>
          <cell r="D259">
            <v>0.40768409818569906</v>
          </cell>
        </row>
        <row r="260">
          <cell r="A260" t="str">
            <v>Lathrop R-II</v>
          </cell>
          <cell r="B260">
            <v>3</v>
          </cell>
          <cell r="C260">
            <v>922.75</v>
          </cell>
          <cell r="D260">
            <v>0.38119750745055542</v>
          </cell>
        </row>
        <row r="261">
          <cell r="A261" t="str">
            <v>Lawson R-XIV</v>
          </cell>
          <cell r="B261">
            <v>3</v>
          </cell>
          <cell r="C261">
            <v>1087.1666666666661</v>
          </cell>
          <cell r="D261">
            <v>0.25977311053196395</v>
          </cell>
        </row>
        <row r="262">
          <cell r="A262" t="str">
            <v>Lebanon R-III</v>
          </cell>
          <cell r="B262">
            <v>6</v>
          </cell>
          <cell r="C262">
            <v>4286.75</v>
          </cell>
          <cell r="D262">
            <v>0.5969557356972065</v>
          </cell>
        </row>
        <row r="263">
          <cell r="A263" t="str">
            <v>Lee A. Tolbert Com. Academy</v>
          </cell>
          <cell r="B263">
            <v>1</v>
          </cell>
          <cell r="C263">
            <v>272.75</v>
          </cell>
          <cell r="D263">
            <v>0.98120989917506873</v>
          </cell>
        </row>
        <row r="264">
          <cell r="A264" t="str">
            <v>Lee's Summit R-VII</v>
          </cell>
          <cell r="B264">
            <v>25</v>
          </cell>
          <cell r="C264">
            <v>18783.875</v>
          </cell>
          <cell r="D264">
            <v>0.21061282616073626</v>
          </cell>
        </row>
        <row r="265">
          <cell r="A265" t="str">
            <v>Leesville R-IX</v>
          </cell>
          <cell r="B265">
            <v>1</v>
          </cell>
          <cell r="C265">
            <v>63.5</v>
          </cell>
          <cell r="D265">
            <v>0.76574803149606296</v>
          </cell>
        </row>
        <row r="266">
          <cell r="A266" t="str">
            <v>Leeton R-X</v>
          </cell>
          <cell r="B266">
            <v>3</v>
          </cell>
          <cell r="C266">
            <v>547.99999999999864</v>
          </cell>
          <cell r="D266">
            <v>0.42153284671532909</v>
          </cell>
        </row>
        <row r="267">
          <cell r="A267" t="str">
            <v>Leopold R-III</v>
          </cell>
          <cell r="B267">
            <v>2</v>
          </cell>
          <cell r="C267">
            <v>273.5</v>
          </cell>
          <cell r="D267">
            <v>0.46343692870201098</v>
          </cell>
        </row>
        <row r="268">
          <cell r="A268" t="str">
            <v>Lesterville R-IV</v>
          </cell>
          <cell r="B268">
            <v>3</v>
          </cell>
          <cell r="C268">
            <v>266.125</v>
          </cell>
          <cell r="D268">
            <v>0.64913104744011274</v>
          </cell>
        </row>
        <row r="269">
          <cell r="A269" t="str">
            <v>Lewis County C-1</v>
          </cell>
          <cell r="B269">
            <v>2</v>
          </cell>
          <cell r="C269">
            <v>756.375</v>
          </cell>
          <cell r="D269">
            <v>0.4371178317633449</v>
          </cell>
        </row>
        <row r="270">
          <cell r="A270" t="str">
            <v>Lexington R-V</v>
          </cell>
          <cell r="B270">
            <v>3</v>
          </cell>
          <cell r="C270">
            <v>872.25</v>
          </cell>
          <cell r="D270">
            <v>0.52937804528518195</v>
          </cell>
        </row>
        <row r="271">
          <cell r="A271" t="str">
            <v>Liberal R-II</v>
          </cell>
          <cell r="B271">
            <v>3</v>
          </cell>
          <cell r="C271">
            <v>348.45833333333303</v>
          </cell>
          <cell r="D271">
            <v>0.50245127346645979</v>
          </cell>
        </row>
        <row r="272">
          <cell r="A272" t="str">
            <v>Liberty 53</v>
          </cell>
          <cell r="B272">
            <v>17</v>
          </cell>
          <cell r="C272">
            <v>12481.75</v>
          </cell>
          <cell r="D272">
            <v>0.20581048330562621</v>
          </cell>
        </row>
        <row r="273">
          <cell r="A273" t="str">
            <v>Licking R-VIII</v>
          </cell>
          <cell r="B273">
            <v>2</v>
          </cell>
          <cell r="C273">
            <v>735.75</v>
          </cell>
          <cell r="D273">
            <v>0.59667006455997285</v>
          </cell>
        </row>
        <row r="274">
          <cell r="A274" t="str">
            <v>Lift For Life Academy</v>
          </cell>
          <cell r="B274">
            <v>3</v>
          </cell>
          <cell r="C274">
            <v>866.375</v>
          </cell>
          <cell r="D274">
            <v>1</v>
          </cell>
        </row>
        <row r="275">
          <cell r="A275" t="str">
            <v>Lincoln R-II</v>
          </cell>
          <cell r="B275">
            <v>2</v>
          </cell>
          <cell r="C275">
            <v>625.875</v>
          </cell>
          <cell r="D275">
            <v>0.58098661873377266</v>
          </cell>
        </row>
        <row r="276">
          <cell r="A276" t="str">
            <v>Lindbergh Schools</v>
          </cell>
          <cell r="B276">
            <v>9</v>
          </cell>
          <cell r="C276">
            <v>7138.6428571428569</v>
          </cell>
          <cell r="D276">
            <v>0.13455438708838213</v>
          </cell>
        </row>
        <row r="277">
          <cell r="A277" t="str">
            <v>Linn County R-I</v>
          </cell>
          <cell r="B277">
            <v>2</v>
          </cell>
          <cell r="C277">
            <v>206.875</v>
          </cell>
          <cell r="D277">
            <v>0.52567975830815694</v>
          </cell>
        </row>
        <row r="278">
          <cell r="A278" t="str">
            <v>Livingston County R-III</v>
          </cell>
          <cell r="B278">
            <v>1</v>
          </cell>
          <cell r="C278">
            <v>87.625</v>
          </cell>
          <cell r="D278">
            <v>0.68188302425106995</v>
          </cell>
        </row>
        <row r="279">
          <cell r="A279" t="str">
            <v>Lockwood R-I</v>
          </cell>
          <cell r="B279">
            <v>3</v>
          </cell>
          <cell r="C279">
            <v>458.375</v>
          </cell>
          <cell r="D279">
            <v>0.54513226070357246</v>
          </cell>
        </row>
        <row r="280">
          <cell r="A280" t="str">
            <v>Logan-Rogersville R-VIII</v>
          </cell>
          <cell r="B280">
            <v>5</v>
          </cell>
          <cell r="C280">
            <v>2032.75</v>
          </cell>
          <cell r="D280">
            <v>0.34116344853031605</v>
          </cell>
        </row>
        <row r="281">
          <cell r="A281" t="str">
            <v>Lone Jack C-6</v>
          </cell>
          <cell r="B281">
            <v>2</v>
          </cell>
          <cell r="C281">
            <v>777.125</v>
          </cell>
          <cell r="D281">
            <v>0.35306417886440405</v>
          </cell>
        </row>
        <row r="282">
          <cell r="A282" t="str">
            <v>Lonedell R-XIV</v>
          </cell>
          <cell r="B282">
            <v>1</v>
          </cell>
          <cell r="C282">
            <v>579.375</v>
          </cell>
          <cell r="D282">
            <v>0.54002157497303127</v>
          </cell>
        </row>
        <row r="283">
          <cell r="A283" t="str">
            <v>Louisiana R-II</v>
          </cell>
          <cell r="B283">
            <v>3</v>
          </cell>
          <cell r="C283">
            <v>568.92857142857099</v>
          </cell>
          <cell r="D283">
            <v>0.59193345888261162</v>
          </cell>
        </row>
        <row r="284">
          <cell r="A284" t="str">
            <v>Loyola Academy</v>
          </cell>
          <cell r="B284">
            <v>1</v>
          </cell>
          <cell r="C284">
            <v>66</v>
          </cell>
          <cell r="D284">
            <v>0.87310606060606055</v>
          </cell>
        </row>
        <row r="285">
          <cell r="A285" t="str">
            <v>Lutie R-VI</v>
          </cell>
          <cell r="B285">
            <v>2</v>
          </cell>
          <cell r="C285">
            <v>183.125</v>
          </cell>
          <cell r="D285">
            <v>0.78566552901023889</v>
          </cell>
        </row>
        <row r="286">
          <cell r="A286" t="str">
            <v>Macks Creek R-V</v>
          </cell>
          <cell r="B286">
            <v>2</v>
          </cell>
          <cell r="C286">
            <v>277.5</v>
          </cell>
          <cell r="D286">
            <v>0.66981981981981986</v>
          </cell>
        </row>
        <row r="287">
          <cell r="A287" t="str">
            <v>Macon County R-I</v>
          </cell>
          <cell r="B287">
            <v>3</v>
          </cell>
          <cell r="C287">
            <v>1005.2857142857119</v>
          </cell>
          <cell r="D287">
            <v>0.44990763109279575</v>
          </cell>
        </row>
        <row r="288">
          <cell r="A288" t="str">
            <v>Macon County R-IV</v>
          </cell>
          <cell r="B288">
            <v>2</v>
          </cell>
          <cell r="C288">
            <v>106</v>
          </cell>
          <cell r="D288">
            <v>0.52830188679245282</v>
          </cell>
        </row>
        <row r="289">
          <cell r="A289" t="str">
            <v>Madison C-3</v>
          </cell>
          <cell r="B289">
            <v>2</v>
          </cell>
          <cell r="C289">
            <v>149.5</v>
          </cell>
          <cell r="D289">
            <v>0.55769230769230771</v>
          </cell>
        </row>
        <row r="290">
          <cell r="A290" t="str">
            <v>Malden R-I</v>
          </cell>
          <cell r="B290">
            <v>2</v>
          </cell>
          <cell r="C290">
            <v>937.767857142857</v>
          </cell>
          <cell r="D290">
            <v>0.82260306579072606</v>
          </cell>
        </row>
        <row r="291">
          <cell r="A291" t="str">
            <v>Malta Bend R-V</v>
          </cell>
          <cell r="B291">
            <v>2</v>
          </cell>
          <cell r="C291">
            <v>98.071428571428498</v>
          </cell>
          <cell r="D291">
            <v>0.50273124544792447</v>
          </cell>
        </row>
        <row r="292">
          <cell r="A292" t="str">
            <v>Manes R-V</v>
          </cell>
          <cell r="B292">
            <v>1</v>
          </cell>
          <cell r="C292">
            <v>177.875</v>
          </cell>
          <cell r="D292">
            <v>0.6936050597329585</v>
          </cell>
        </row>
        <row r="293">
          <cell r="A293" t="str">
            <v>Mansfield R-IV</v>
          </cell>
          <cell r="B293">
            <v>2</v>
          </cell>
          <cell r="C293">
            <v>731.29166666666606</v>
          </cell>
          <cell r="D293">
            <v>0.57432624921656839</v>
          </cell>
        </row>
        <row r="294">
          <cell r="A294" t="str">
            <v>Maplewood-Richmond Heights</v>
          </cell>
          <cell r="B294">
            <v>4</v>
          </cell>
          <cell r="C294">
            <v>1546.5</v>
          </cell>
          <cell r="D294">
            <v>0.42927578402845135</v>
          </cell>
        </row>
        <row r="295">
          <cell r="A295" t="str">
            <v>Marceline R-V</v>
          </cell>
          <cell r="B295">
            <v>3</v>
          </cell>
          <cell r="C295">
            <v>497.75</v>
          </cell>
          <cell r="D295">
            <v>0.35534907081868405</v>
          </cell>
        </row>
        <row r="296">
          <cell r="A296" t="str">
            <v>Marian Middle School</v>
          </cell>
          <cell r="B296">
            <v>1</v>
          </cell>
          <cell r="C296">
            <v>70</v>
          </cell>
          <cell r="D296">
            <v>0.89999999999999858</v>
          </cell>
        </row>
        <row r="297">
          <cell r="A297" t="str">
            <v>Maries County R-I</v>
          </cell>
          <cell r="B297">
            <v>3</v>
          </cell>
          <cell r="C297">
            <v>384.5</v>
          </cell>
          <cell r="D297">
            <v>0.43465539661898572</v>
          </cell>
        </row>
        <row r="298">
          <cell r="A298" t="str">
            <v>Maries County R-II</v>
          </cell>
          <cell r="B298">
            <v>3</v>
          </cell>
          <cell r="C298">
            <v>695.25</v>
          </cell>
          <cell r="D298">
            <v>0.64850773103200288</v>
          </cell>
        </row>
        <row r="299">
          <cell r="A299" t="str">
            <v>Marion C. Early R-V</v>
          </cell>
          <cell r="B299">
            <v>2</v>
          </cell>
          <cell r="C299">
            <v>482.875</v>
          </cell>
          <cell r="D299">
            <v>0.65078954180688586</v>
          </cell>
        </row>
        <row r="300">
          <cell r="A300" t="str">
            <v>Marion County R-II</v>
          </cell>
          <cell r="B300">
            <v>2</v>
          </cell>
          <cell r="C300">
            <v>201.4166666666666</v>
          </cell>
          <cell r="D300">
            <v>0.43400910219280081</v>
          </cell>
        </row>
        <row r="301">
          <cell r="A301" t="str">
            <v>Marionville R-IX</v>
          </cell>
          <cell r="B301">
            <v>3</v>
          </cell>
          <cell r="C301">
            <v>647.125</v>
          </cell>
          <cell r="D301">
            <v>0.62681089434035153</v>
          </cell>
        </row>
        <row r="302">
          <cell r="A302" t="str">
            <v>Mark Twain R-VIII</v>
          </cell>
          <cell r="B302">
            <v>1</v>
          </cell>
          <cell r="C302">
            <v>114.25</v>
          </cell>
          <cell r="D302">
            <v>0.66958424507658643</v>
          </cell>
        </row>
        <row r="303">
          <cell r="A303" t="str">
            <v>Marquand-Zion R-VI</v>
          </cell>
          <cell r="B303">
            <v>2</v>
          </cell>
          <cell r="C303">
            <v>140.70833333333331</v>
          </cell>
          <cell r="D303">
            <v>0.82055078472016574</v>
          </cell>
        </row>
        <row r="304">
          <cell r="A304" t="str">
            <v>Marshall</v>
          </cell>
          <cell r="B304">
            <v>7</v>
          </cell>
          <cell r="C304">
            <v>2512.7750000000001</v>
          </cell>
          <cell r="D304">
            <v>0.63158261284834494</v>
          </cell>
        </row>
        <row r="305">
          <cell r="A305" t="str">
            <v>Marshfield R-I</v>
          </cell>
          <cell r="B305">
            <v>5</v>
          </cell>
          <cell r="C305">
            <v>2848</v>
          </cell>
          <cell r="D305">
            <v>0.4530372191011236</v>
          </cell>
        </row>
        <row r="306">
          <cell r="A306" t="str">
            <v>Maryville R-II</v>
          </cell>
          <cell r="B306">
            <v>3</v>
          </cell>
          <cell r="C306">
            <v>1160.75</v>
          </cell>
          <cell r="D306">
            <v>0.36075813051906097</v>
          </cell>
        </row>
        <row r="307">
          <cell r="A307" t="str">
            <v>Maysville R-I</v>
          </cell>
          <cell r="B307">
            <v>2</v>
          </cell>
          <cell r="C307">
            <v>402.71428571428396</v>
          </cell>
          <cell r="D307">
            <v>0.4051081943951767</v>
          </cell>
        </row>
        <row r="308">
          <cell r="A308" t="str">
            <v>Mcdonald County R-I</v>
          </cell>
          <cell r="B308">
            <v>10</v>
          </cell>
          <cell r="C308">
            <v>4304.0416666666597</v>
          </cell>
          <cell r="D308">
            <v>0.68152995730757049</v>
          </cell>
        </row>
        <row r="309">
          <cell r="A309" t="str">
            <v>Meadow Heights R-II</v>
          </cell>
          <cell r="B309">
            <v>3</v>
          </cell>
          <cell r="C309">
            <v>466.20833333333303</v>
          </cell>
          <cell r="D309">
            <v>0.5377603002949326</v>
          </cell>
        </row>
        <row r="310">
          <cell r="A310" t="str">
            <v>Meadville R-IV</v>
          </cell>
          <cell r="B310">
            <v>2</v>
          </cell>
          <cell r="C310">
            <v>203.875</v>
          </cell>
          <cell r="D310">
            <v>0.42427958307786634</v>
          </cell>
        </row>
        <row r="311">
          <cell r="A311" t="str">
            <v>Mehlville R-IX</v>
          </cell>
          <cell r="B311">
            <v>18</v>
          </cell>
          <cell r="C311">
            <v>10199.875</v>
          </cell>
          <cell r="D311">
            <v>0.27022389980269368</v>
          </cell>
        </row>
        <row r="312">
          <cell r="A312" t="str">
            <v>Meramec Valley R-III</v>
          </cell>
          <cell r="B312">
            <v>8</v>
          </cell>
          <cell r="C312">
            <v>2894.75</v>
          </cell>
          <cell r="D312">
            <v>0.49149322048536143</v>
          </cell>
        </row>
        <row r="313">
          <cell r="A313" t="str">
            <v>Mexico 59</v>
          </cell>
          <cell r="B313">
            <v>4</v>
          </cell>
          <cell r="C313">
            <v>2003.75</v>
          </cell>
          <cell r="D313">
            <v>0.58016219588271989</v>
          </cell>
        </row>
        <row r="314">
          <cell r="A314" t="str">
            <v>Miami R-1</v>
          </cell>
          <cell r="B314">
            <v>1</v>
          </cell>
          <cell r="C314">
            <v>70.6666666666666</v>
          </cell>
          <cell r="D314">
            <v>0.63207547169811362</v>
          </cell>
        </row>
        <row r="315">
          <cell r="A315" t="str">
            <v>Miami R-I</v>
          </cell>
          <cell r="B315">
            <v>2</v>
          </cell>
          <cell r="C315">
            <v>312.875</v>
          </cell>
          <cell r="D315">
            <v>0.56012784658409909</v>
          </cell>
        </row>
        <row r="316">
          <cell r="A316" t="str">
            <v>Mid-Buchanan County R-V</v>
          </cell>
          <cell r="B316">
            <v>2</v>
          </cell>
          <cell r="C316">
            <v>685</v>
          </cell>
          <cell r="D316">
            <v>0.2072992700729927</v>
          </cell>
        </row>
        <row r="317">
          <cell r="A317" t="str">
            <v>Middle Grove C-1</v>
          </cell>
          <cell r="B317">
            <v>1</v>
          </cell>
          <cell r="C317">
            <v>32.3333333333333</v>
          </cell>
          <cell r="D317">
            <v>0.48453608247422625</v>
          </cell>
        </row>
        <row r="318">
          <cell r="A318" t="str">
            <v>Midway R-I</v>
          </cell>
          <cell r="B318">
            <v>2</v>
          </cell>
          <cell r="C318">
            <v>445.5</v>
          </cell>
          <cell r="D318">
            <v>0.33108866442199775</v>
          </cell>
        </row>
        <row r="319">
          <cell r="A319" t="str">
            <v>Milan C-2</v>
          </cell>
          <cell r="B319">
            <v>2</v>
          </cell>
          <cell r="C319">
            <v>539.875</v>
          </cell>
          <cell r="D319">
            <v>0.64806668210233853</v>
          </cell>
        </row>
        <row r="320">
          <cell r="A320" t="str">
            <v>Miller County R-III</v>
          </cell>
          <cell r="B320">
            <v>2</v>
          </cell>
          <cell r="C320">
            <v>154.2916666666666</v>
          </cell>
          <cell r="D320">
            <v>0.45152578990008096</v>
          </cell>
        </row>
        <row r="321">
          <cell r="A321" t="str">
            <v>Miller R-II</v>
          </cell>
          <cell r="B321">
            <v>2</v>
          </cell>
          <cell r="C321">
            <v>456.625</v>
          </cell>
          <cell r="D321">
            <v>0.55269641390637836</v>
          </cell>
        </row>
        <row r="322">
          <cell r="A322" t="str">
            <v>Mirabile C-1</v>
          </cell>
          <cell r="B322">
            <v>1</v>
          </cell>
          <cell r="C322">
            <v>94.625</v>
          </cell>
          <cell r="D322">
            <v>0.51651254953764858</v>
          </cell>
        </row>
        <row r="323">
          <cell r="A323" t="str">
            <v>Missouri City 56</v>
          </cell>
          <cell r="B323">
            <v>1</v>
          </cell>
          <cell r="C323">
            <v>81.5</v>
          </cell>
          <cell r="D323">
            <v>0.37576687116564417</v>
          </cell>
        </row>
        <row r="324">
          <cell r="A324" t="str">
            <v>Moberly</v>
          </cell>
          <cell r="B324">
            <v>6</v>
          </cell>
          <cell r="C324">
            <v>2244.375</v>
          </cell>
          <cell r="D324">
            <v>0.5648565859092175</v>
          </cell>
        </row>
        <row r="325">
          <cell r="A325" t="str">
            <v>Monett R-I</v>
          </cell>
          <cell r="B325">
            <v>6</v>
          </cell>
          <cell r="C325">
            <v>2619.15</v>
          </cell>
          <cell r="D325">
            <v>0.6715346581906344</v>
          </cell>
        </row>
        <row r="326">
          <cell r="A326" t="str">
            <v>Moniteau County R-V</v>
          </cell>
          <cell r="B326">
            <v>1</v>
          </cell>
          <cell r="C326">
            <v>73</v>
          </cell>
          <cell r="D326">
            <v>0.48972602739726029</v>
          </cell>
        </row>
        <row r="327">
          <cell r="A327" t="str">
            <v>Monroe City R-I</v>
          </cell>
          <cell r="B327">
            <v>3</v>
          </cell>
          <cell r="C327">
            <v>602.625</v>
          </cell>
          <cell r="D327">
            <v>0.47251607550300767</v>
          </cell>
        </row>
        <row r="328">
          <cell r="A328" t="str">
            <v>Montgomery County R-II</v>
          </cell>
          <cell r="B328">
            <v>4</v>
          </cell>
          <cell r="C328">
            <v>1083.625</v>
          </cell>
          <cell r="D328">
            <v>0.50328757642173261</v>
          </cell>
        </row>
        <row r="329">
          <cell r="A329" t="str">
            <v>Montrose R-XIV</v>
          </cell>
          <cell r="B329">
            <v>2</v>
          </cell>
          <cell r="C329">
            <v>98.375</v>
          </cell>
          <cell r="D329">
            <v>0.41677255400254132</v>
          </cell>
        </row>
        <row r="330">
          <cell r="A330" t="str">
            <v>Morgan County R-I</v>
          </cell>
          <cell r="B330">
            <v>2</v>
          </cell>
          <cell r="C330">
            <v>729.33333333333303</v>
          </cell>
          <cell r="D330">
            <v>0.80792961608775171</v>
          </cell>
        </row>
        <row r="331">
          <cell r="A331" t="str">
            <v>Morgan County R-II</v>
          </cell>
          <cell r="B331">
            <v>4</v>
          </cell>
          <cell r="C331">
            <v>1616.5</v>
          </cell>
          <cell r="D331">
            <v>0.63238478193628211</v>
          </cell>
        </row>
        <row r="332">
          <cell r="A332" t="str">
            <v>Most Holy Trinity School</v>
          </cell>
          <cell r="B332">
            <v>1</v>
          </cell>
          <cell r="C332">
            <v>145.5</v>
          </cell>
          <cell r="D332">
            <v>0.95876288659793818</v>
          </cell>
        </row>
        <row r="333">
          <cell r="A333" t="str">
            <v>Mound City R-II</v>
          </cell>
          <cell r="B333">
            <v>3</v>
          </cell>
          <cell r="C333">
            <v>229</v>
          </cell>
          <cell r="D333">
            <v>0.39082969432314413</v>
          </cell>
        </row>
        <row r="334">
          <cell r="A334" t="str">
            <v>Mountain Grove R-III</v>
          </cell>
          <cell r="B334">
            <v>3</v>
          </cell>
          <cell r="C334">
            <v>1234.875</v>
          </cell>
          <cell r="D334">
            <v>0.59388602085231301</v>
          </cell>
        </row>
        <row r="335">
          <cell r="A335" t="str">
            <v>Mountain View-Birch Tree R-III</v>
          </cell>
          <cell r="B335">
            <v>4</v>
          </cell>
          <cell r="C335">
            <v>1133.625</v>
          </cell>
          <cell r="D335">
            <v>0.67890616385489033</v>
          </cell>
        </row>
        <row r="336">
          <cell r="A336" t="str">
            <v>Mt. Vernon R-V</v>
          </cell>
          <cell r="B336">
            <v>4</v>
          </cell>
          <cell r="C336">
            <v>1469</v>
          </cell>
          <cell r="D336">
            <v>0.5381211708645337</v>
          </cell>
        </row>
        <row r="337">
          <cell r="A337" t="str">
            <v>Naylor R-II</v>
          </cell>
          <cell r="B337">
            <v>2</v>
          </cell>
          <cell r="C337">
            <v>324.75</v>
          </cell>
          <cell r="D337">
            <v>0.63048498845265588</v>
          </cell>
        </row>
        <row r="338">
          <cell r="A338" t="str">
            <v>Neelyville R-IV</v>
          </cell>
          <cell r="B338">
            <v>3</v>
          </cell>
          <cell r="C338">
            <v>702</v>
          </cell>
          <cell r="D338">
            <v>0.60867758784425441</v>
          </cell>
        </row>
        <row r="339">
          <cell r="A339" t="str">
            <v>Nell Holcomb R-IV</v>
          </cell>
          <cell r="B339">
            <v>1</v>
          </cell>
          <cell r="C339">
            <v>502.625</v>
          </cell>
          <cell r="D339">
            <v>0.74832131310619254</v>
          </cell>
        </row>
        <row r="340">
          <cell r="A340" t="str">
            <v>Neosho School District</v>
          </cell>
          <cell r="B340">
            <v>10</v>
          </cell>
          <cell r="C340">
            <v>4639.458333333333</v>
          </cell>
          <cell r="D340">
            <v>0.57185195829254498</v>
          </cell>
        </row>
        <row r="341">
          <cell r="A341" t="str">
            <v>Nevada R-V</v>
          </cell>
          <cell r="B341">
            <v>5</v>
          </cell>
          <cell r="C341">
            <v>2106.625</v>
          </cell>
          <cell r="D341">
            <v>0.54168397317984929</v>
          </cell>
        </row>
        <row r="342">
          <cell r="A342" t="str">
            <v>New Bloomfield R-III</v>
          </cell>
          <cell r="B342">
            <v>2</v>
          </cell>
          <cell r="C342">
            <v>552.75</v>
          </cell>
          <cell r="D342">
            <v>0.4466304839439168</v>
          </cell>
        </row>
        <row r="343">
          <cell r="A343" t="str">
            <v>New Franklin R-I</v>
          </cell>
          <cell r="B343">
            <v>2</v>
          </cell>
          <cell r="C343">
            <v>409</v>
          </cell>
          <cell r="D343">
            <v>0.40036674816625917</v>
          </cell>
        </row>
        <row r="344">
          <cell r="A344" t="str">
            <v>New Haven</v>
          </cell>
          <cell r="B344">
            <v>3</v>
          </cell>
          <cell r="C344">
            <v>679.625</v>
          </cell>
          <cell r="D344">
            <v>0.43682177671510025</v>
          </cell>
        </row>
        <row r="345">
          <cell r="A345" t="str">
            <v>New Hope Christian Academy</v>
          </cell>
          <cell r="B345">
            <v>1</v>
          </cell>
          <cell r="C345">
            <v>277.75</v>
          </cell>
          <cell r="D345">
            <v>0.70252025202520252</v>
          </cell>
        </row>
        <row r="346">
          <cell r="A346" t="str">
            <v>New Madrid County R-I</v>
          </cell>
          <cell r="B346">
            <v>5</v>
          </cell>
          <cell r="C346">
            <v>1285.875</v>
          </cell>
          <cell r="D346">
            <v>0.89083309030815594</v>
          </cell>
        </row>
        <row r="347">
          <cell r="A347" t="str">
            <v>New York R-IV</v>
          </cell>
          <cell r="B347">
            <v>1</v>
          </cell>
          <cell r="C347">
            <v>208.5</v>
          </cell>
          <cell r="D347">
            <v>0.51618705035971224</v>
          </cell>
        </row>
        <row r="348">
          <cell r="A348" t="str">
            <v>Newburg R-II</v>
          </cell>
          <cell r="B348">
            <v>2</v>
          </cell>
          <cell r="C348">
            <v>750.875</v>
          </cell>
          <cell r="D348">
            <v>0.7035125686698851</v>
          </cell>
        </row>
        <row r="349">
          <cell r="A349" t="str">
            <v>Newtown-Harris R-III</v>
          </cell>
          <cell r="B349">
            <v>2</v>
          </cell>
          <cell r="C349">
            <v>271.95833333333331</v>
          </cell>
          <cell r="D349">
            <v>0.68081303304223473</v>
          </cell>
        </row>
        <row r="350">
          <cell r="A350" t="str">
            <v>Niangua R-V</v>
          </cell>
          <cell r="B350">
            <v>3</v>
          </cell>
          <cell r="C350">
            <v>265.625</v>
          </cell>
          <cell r="D350">
            <v>0.59576470588235297</v>
          </cell>
        </row>
        <row r="351">
          <cell r="A351" t="str">
            <v>Nixa R-II</v>
          </cell>
          <cell r="B351">
            <v>9</v>
          </cell>
          <cell r="C351">
            <v>5483</v>
          </cell>
          <cell r="D351">
            <v>0.31374247674630679</v>
          </cell>
        </row>
        <row r="352">
          <cell r="A352" t="str">
            <v>Nodaway-Holt R-VII</v>
          </cell>
          <cell r="B352">
            <v>2</v>
          </cell>
          <cell r="C352">
            <v>476.875</v>
          </cell>
          <cell r="D352">
            <v>0.4760157273918742</v>
          </cell>
        </row>
        <row r="353">
          <cell r="A353" t="str">
            <v>Norborne R-VIII</v>
          </cell>
          <cell r="B353">
            <v>2</v>
          </cell>
          <cell r="C353">
            <v>283</v>
          </cell>
          <cell r="D353">
            <v>0.40945229681978801</v>
          </cell>
        </row>
        <row r="354">
          <cell r="A354" t="str">
            <v>Normandy</v>
          </cell>
          <cell r="B354">
            <v>6</v>
          </cell>
          <cell r="C354">
            <v>2774.5</v>
          </cell>
          <cell r="D354">
            <v>0.92147233735808254</v>
          </cell>
        </row>
        <row r="355">
          <cell r="A355" t="str">
            <v>North Andrew County R-VI</v>
          </cell>
          <cell r="B355">
            <v>3</v>
          </cell>
          <cell r="C355">
            <v>347.45833333333303</v>
          </cell>
          <cell r="D355">
            <v>0.36982851660870641</v>
          </cell>
        </row>
        <row r="356">
          <cell r="A356" t="str">
            <v>North Callaway County R-I</v>
          </cell>
          <cell r="B356">
            <v>4</v>
          </cell>
          <cell r="C356">
            <v>994.875</v>
          </cell>
          <cell r="D356">
            <v>0.49365498178163086</v>
          </cell>
        </row>
        <row r="357">
          <cell r="A357" t="str">
            <v>North Daviess R-III</v>
          </cell>
          <cell r="B357">
            <v>2</v>
          </cell>
          <cell r="C357">
            <v>89.5</v>
          </cell>
          <cell r="D357">
            <v>0.77653631284916202</v>
          </cell>
        </row>
        <row r="358">
          <cell r="A358" t="str">
            <v>North Harrison R-III</v>
          </cell>
          <cell r="B358">
            <v>2</v>
          </cell>
          <cell r="C358">
            <v>344.125</v>
          </cell>
          <cell r="D358">
            <v>0.59680348710497644</v>
          </cell>
        </row>
        <row r="359">
          <cell r="A359" t="str">
            <v>North Kansas City 74</v>
          </cell>
          <cell r="B359">
            <v>32</v>
          </cell>
          <cell r="C359">
            <v>21138.25</v>
          </cell>
          <cell r="D359">
            <v>0.4726207230967559</v>
          </cell>
        </row>
        <row r="360">
          <cell r="A360" t="str">
            <v>North Mercer County R-III</v>
          </cell>
          <cell r="B360">
            <v>2</v>
          </cell>
          <cell r="C360">
            <v>172.4166666666666</v>
          </cell>
          <cell r="D360">
            <v>0.60463992266795519</v>
          </cell>
        </row>
        <row r="361">
          <cell r="A361" t="str">
            <v>North Nodaway County R-VI</v>
          </cell>
          <cell r="B361">
            <v>2</v>
          </cell>
          <cell r="C361">
            <v>213.875</v>
          </cell>
          <cell r="D361">
            <v>0.38866160140268846</v>
          </cell>
        </row>
        <row r="362">
          <cell r="A362" t="str">
            <v>North Pemiscot County R-I</v>
          </cell>
          <cell r="B362">
            <v>2</v>
          </cell>
          <cell r="C362">
            <v>204.5</v>
          </cell>
          <cell r="D362">
            <v>0.90831295843520787</v>
          </cell>
        </row>
        <row r="363">
          <cell r="A363" t="str">
            <v>North Platte County R-I</v>
          </cell>
          <cell r="B363">
            <v>4</v>
          </cell>
          <cell r="C363">
            <v>552.75</v>
          </cell>
          <cell r="D363">
            <v>0.25734961555857078</v>
          </cell>
        </row>
        <row r="364">
          <cell r="A364" t="str">
            <v>North Shelby</v>
          </cell>
          <cell r="B364">
            <v>2</v>
          </cell>
          <cell r="C364">
            <v>284.125</v>
          </cell>
          <cell r="D364">
            <v>0.45710514738231411</v>
          </cell>
        </row>
        <row r="365">
          <cell r="A365" t="str">
            <v>North Side Community School</v>
          </cell>
          <cell r="B365">
            <v>2</v>
          </cell>
          <cell r="C365">
            <v>692.70833333333303</v>
          </cell>
          <cell r="D365">
            <v>0.8569223057644112</v>
          </cell>
        </row>
        <row r="366">
          <cell r="A366" t="str">
            <v>North St. Francois County R-I</v>
          </cell>
          <cell r="B366">
            <v>5</v>
          </cell>
          <cell r="C366">
            <v>3347.7916666666661</v>
          </cell>
          <cell r="D366">
            <v>0.54204886305649236</v>
          </cell>
        </row>
        <row r="367">
          <cell r="A367" t="str">
            <v>North Wood R-IV</v>
          </cell>
          <cell r="B367">
            <v>1</v>
          </cell>
          <cell r="C367">
            <v>238.875</v>
          </cell>
          <cell r="D367">
            <v>0.57613814756671899</v>
          </cell>
        </row>
        <row r="368">
          <cell r="A368" t="str">
            <v>Northeast Nodaway County R-V</v>
          </cell>
          <cell r="B368">
            <v>2</v>
          </cell>
          <cell r="C368">
            <v>235.875</v>
          </cell>
          <cell r="D368">
            <v>0.50238473767885528</v>
          </cell>
        </row>
        <row r="369">
          <cell r="A369" t="str">
            <v>Northeast Randolph County R-IV</v>
          </cell>
          <cell r="B369">
            <v>2</v>
          </cell>
          <cell r="C369">
            <v>478.25</v>
          </cell>
          <cell r="D369">
            <v>0.43387349712493467</v>
          </cell>
        </row>
        <row r="370">
          <cell r="A370" t="str">
            <v>Northeast Vernon County R-I</v>
          </cell>
          <cell r="B370">
            <v>2</v>
          </cell>
          <cell r="C370">
            <v>202.75</v>
          </cell>
          <cell r="D370">
            <v>0.66769420468557339</v>
          </cell>
        </row>
        <row r="371">
          <cell r="A371" t="str">
            <v>Northwest R-I</v>
          </cell>
          <cell r="B371">
            <v>9</v>
          </cell>
          <cell r="C371">
            <v>6907.7083333333303</v>
          </cell>
          <cell r="D371">
            <v>0.41034472358777946</v>
          </cell>
        </row>
        <row r="372">
          <cell r="A372" t="str">
            <v>Northwestern R-I</v>
          </cell>
          <cell r="B372">
            <v>2</v>
          </cell>
          <cell r="C372">
            <v>440.375</v>
          </cell>
          <cell r="D372">
            <v>0.7561737155833097</v>
          </cell>
        </row>
        <row r="373">
          <cell r="A373" t="str">
            <v>Norwood R-I</v>
          </cell>
          <cell r="B373">
            <v>2</v>
          </cell>
          <cell r="C373">
            <v>357.75</v>
          </cell>
          <cell r="D373">
            <v>0.60027952480782665</v>
          </cell>
        </row>
        <row r="374">
          <cell r="A374" t="str">
            <v>Nova Center</v>
          </cell>
          <cell r="B374">
            <v>1</v>
          </cell>
          <cell r="C374">
            <v>24.5</v>
          </cell>
          <cell r="D374">
            <v>1</v>
          </cell>
        </row>
        <row r="375">
          <cell r="A375" t="str">
            <v>Oak Grove R-VI</v>
          </cell>
          <cell r="B375">
            <v>4</v>
          </cell>
          <cell r="C375">
            <v>2040.375</v>
          </cell>
          <cell r="D375">
            <v>0.29731054340501134</v>
          </cell>
        </row>
        <row r="376">
          <cell r="A376" t="str">
            <v>Oak Hill R-I</v>
          </cell>
          <cell r="B376">
            <v>1</v>
          </cell>
          <cell r="C376">
            <v>125</v>
          </cell>
          <cell r="D376">
            <v>0.63466666666666638</v>
          </cell>
        </row>
        <row r="377">
          <cell r="A377" t="str">
            <v>Oak Ridge R-VI</v>
          </cell>
          <cell r="B377">
            <v>2</v>
          </cell>
          <cell r="C377">
            <v>310.875</v>
          </cell>
          <cell r="D377">
            <v>0.39123441897868916</v>
          </cell>
        </row>
        <row r="378">
          <cell r="A378" t="str">
            <v>Odessa R-VII</v>
          </cell>
          <cell r="B378">
            <v>4</v>
          </cell>
          <cell r="C378">
            <v>2104.4166666666661</v>
          </cell>
          <cell r="D378">
            <v>0.34930503306537841</v>
          </cell>
        </row>
        <row r="379">
          <cell r="A379" t="str">
            <v>Oran R-III</v>
          </cell>
          <cell r="B379">
            <v>2</v>
          </cell>
          <cell r="C379">
            <v>339.625</v>
          </cell>
          <cell r="D379">
            <v>0.36032388663967613</v>
          </cell>
        </row>
        <row r="380">
          <cell r="A380" t="str">
            <v>Orchard Farm R-V</v>
          </cell>
          <cell r="B380">
            <v>4</v>
          </cell>
          <cell r="C380">
            <v>1933.125</v>
          </cell>
          <cell r="D380">
            <v>0.33462657613967023</v>
          </cell>
        </row>
        <row r="381">
          <cell r="A381" t="str">
            <v>Orearville R-IV</v>
          </cell>
          <cell r="B381">
            <v>1</v>
          </cell>
          <cell r="C381">
            <v>69.25</v>
          </cell>
          <cell r="D381">
            <v>0.53790613718411551</v>
          </cell>
        </row>
        <row r="382">
          <cell r="A382" t="str">
            <v>Oregon-Howell R-III</v>
          </cell>
          <cell r="B382">
            <v>2</v>
          </cell>
          <cell r="C382">
            <v>300</v>
          </cell>
          <cell r="D382">
            <v>0.72333333333333338</v>
          </cell>
        </row>
        <row r="383">
          <cell r="A383" t="str">
            <v>Orrick R-XI</v>
          </cell>
          <cell r="B383">
            <v>2</v>
          </cell>
          <cell r="C383">
            <v>447.375</v>
          </cell>
          <cell r="D383">
            <v>0.32523051131601005</v>
          </cell>
        </row>
        <row r="384">
          <cell r="A384" t="str">
            <v>Osage County R-I</v>
          </cell>
          <cell r="B384">
            <v>2</v>
          </cell>
          <cell r="C384">
            <v>328.25</v>
          </cell>
          <cell r="D384">
            <v>0.61424219345011422</v>
          </cell>
        </row>
        <row r="385">
          <cell r="A385" t="str">
            <v>Osage County R-II</v>
          </cell>
          <cell r="B385">
            <v>2</v>
          </cell>
          <cell r="C385">
            <v>482.875</v>
          </cell>
          <cell r="D385">
            <v>0.44343774268703079</v>
          </cell>
        </row>
        <row r="386">
          <cell r="A386" t="str">
            <v>Osage County R-III</v>
          </cell>
          <cell r="B386">
            <v>2</v>
          </cell>
          <cell r="C386">
            <v>795.5</v>
          </cell>
          <cell r="D386">
            <v>0.28771213073538654</v>
          </cell>
        </row>
        <row r="387">
          <cell r="A387" t="str">
            <v>Osborn R-O</v>
          </cell>
          <cell r="B387">
            <v>2</v>
          </cell>
          <cell r="C387">
            <v>111</v>
          </cell>
          <cell r="D387">
            <v>0.46846846846846846</v>
          </cell>
        </row>
        <row r="388">
          <cell r="A388" t="str">
            <v>Osceola</v>
          </cell>
          <cell r="B388">
            <v>2</v>
          </cell>
          <cell r="C388">
            <v>484.25</v>
          </cell>
          <cell r="D388">
            <v>0.6481672689726381</v>
          </cell>
        </row>
        <row r="389">
          <cell r="A389" t="str">
            <v>Otterville R-VI</v>
          </cell>
          <cell r="B389">
            <v>2</v>
          </cell>
          <cell r="C389">
            <v>215.875</v>
          </cell>
          <cell r="D389">
            <v>0.48291835552982049</v>
          </cell>
        </row>
        <row r="390">
          <cell r="A390" t="str">
            <v>Our Lady Of Hope School</v>
          </cell>
          <cell r="B390">
            <v>1</v>
          </cell>
          <cell r="C390">
            <v>168.875</v>
          </cell>
          <cell r="D390">
            <v>0.8704663212435233</v>
          </cell>
        </row>
        <row r="391">
          <cell r="A391" t="str">
            <v>Ozark R-VI</v>
          </cell>
          <cell r="B391">
            <v>7</v>
          </cell>
          <cell r="C391">
            <v>6050.75</v>
          </cell>
          <cell r="D391">
            <v>0.36452092715779033</v>
          </cell>
        </row>
        <row r="392">
          <cell r="A392" t="str">
            <v>Palmyra R-I</v>
          </cell>
          <cell r="B392">
            <v>3</v>
          </cell>
          <cell r="C392">
            <v>917.25</v>
          </cell>
          <cell r="D392">
            <v>0.30239847369855549</v>
          </cell>
        </row>
        <row r="393">
          <cell r="A393" t="str">
            <v>Paris R-II</v>
          </cell>
          <cell r="B393">
            <v>2</v>
          </cell>
          <cell r="C393">
            <v>365</v>
          </cell>
          <cell r="D393">
            <v>0.44726027397260276</v>
          </cell>
        </row>
        <row r="394">
          <cell r="A394" t="str">
            <v>Park Hill</v>
          </cell>
          <cell r="B394">
            <v>19</v>
          </cell>
          <cell r="C394">
            <v>12113.125</v>
          </cell>
          <cell r="D394">
            <v>0.27376296372736186</v>
          </cell>
        </row>
        <row r="395">
          <cell r="A395" t="str">
            <v>Parkway C-2</v>
          </cell>
          <cell r="B395">
            <v>28</v>
          </cell>
          <cell r="C395">
            <v>18019</v>
          </cell>
          <cell r="D395">
            <v>0.18950829679782452</v>
          </cell>
        </row>
        <row r="396">
          <cell r="A396" t="str">
            <v>Pattonsburg R-II</v>
          </cell>
          <cell r="B396">
            <v>2</v>
          </cell>
          <cell r="C396">
            <v>524</v>
          </cell>
          <cell r="D396">
            <v>0.58754770992366412</v>
          </cell>
        </row>
        <row r="397">
          <cell r="A397" t="str">
            <v>Pattonville R-III</v>
          </cell>
          <cell r="B397">
            <v>9</v>
          </cell>
          <cell r="C397">
            <v>5829.125</v>
          </cell>
          <cell r="D397">
            <v>0.60785280809727016</v>
          </cell>
        </row>
        <row r="398">
          <cell r="A398" t="str">
            <v>Pemiscot County R-III</v>
          </cell>
          <cell r="B398">
            <v>1</v>
          </cell>
          <cell r="C398">
            <v>64.75</v>
          </cell>
          <cell r="D398">
            <v>0.61583011583011582</v>
          </cell>
        </row>
        <row r="399">
          <cell r="A399" t="str">
            <v>Perry County 32</v>
          </cell>
          <cell r="B399">
            <v>4</v>
          </cell>
          <cell r="C399">
            <v>2211</v>
          </cell>
          <cell r="D399">
            <v>0.55195612844866582</v>
          </cell>
        </row>
        <row r="400">
          <cell r="A400" t="str">
            <v>Pettis County R-V</v>
          </cell>
          <cell r="B400">
            <v>2</v>
          </cell>
          <cell r="C400">
            <v>277.666666666666</v>
          </cell>
          <cell r="D400">
            <v>0.51665666266506716</v>
          </cell>
        </row>
        <row r="401">
          <cell r="A401" t="str">
            <v>Pettis County R-XII</v>
          </cell>
          <cell r="B401">
            <v>1</v>
          </cell>
          <cell r="C401">
            <v>185.25</v>
          </cell>
          <cell r="D401">
            <v>0.61470985155195679</v>
          </cell>
        </row>
        <row r="402">
          <cell r="A402" t="str">
            <v>Phelps County R-III</v>
          </cell>
          <cell r="B402">
            <v>1</v>
          </cell>
          <cell r="C402">
            <v>182</v>
          </cell>
          <cell r="D402">
            <v>0.7032967032967028</v>
          </cell>
        </row>
        <row r="403">
          <cell r="A403" t="str">
            <v>Pierce City R-VI</v>
          </cell>
          <cell r="B403">
            <v>3</v>
          </cell>
          <cell r="C403">
            <v>743.75</v>
          </cell>
          <cell r="D403">
            <v>0.58605042016806719</v>
          </cell>
        </row>
        <row r="404">
          <cell r="A404" t="str">
            <v>Pike County R-III</v>
          </cell>
          <cell r="B404">
            <v>2</v>
          </cell>
          <cell r="C404">
            <v>370.5</v>
          </cell>
          <cell r="D404">
            <v>0.45006747638326583</v>
          </cell>
        </row>
        <row r="405">
          <cell r="A405" t="str">
            <v>Pilot Grove C-4</v>
          </cell>
          <cell r="B405">
            <v>2</v>
          </cell>
          <cell r="C405">
            <v>177</v>
          </cell>
          <cell r="D405">
            <v>0.43714689265536721</v>
          </cell>
        </row>
        <row r="406">
          <cell r="A406" t="str">
            <v>Plainview R-VIII</v>
          </cell>
          <cell r="B406">
            <v>1</v>
          </cell>
          <cell r="C406">
            <v>98.75</v>
          </cell>
          <cell r="D406">
            <v>0.73417721518987344</v>
          </cell>
        </row>
        <row r="407">
          <cell r="A407" t="str">
            <v>Plato R-V</v>
          </cell>
          <cell r="B407">
            <v>2</v>
          </cell>
          <cell r="C407">
            <v>560.5</v>
          </cell>
          <cell r="D407">
            <v>0.54571810883140048</v>
          </cell>
        </row>
        <row r="408">
          <cell r="A408" t="str">
            <v>Platte County R-III</v>
          </cell>
          <cell r="B408">
            <v>6</v>
          </cell>
          <cell r="C408">
            <v>4094.25</v>
          </cell>
          <cell r="D408">
            <v>0.22082799047444587</v>
          </cell>
        </row>
        <row r="409">
          <cell r="A409" t="str">
            <v>Pleasant Hill R-III</v>
          </cell>
          <cell r="B409">
            <v>5</v>
          </cell>
          <cell r="C409">
            <v>2056.125</v>
          </cell>
          <cell r="D409">
            <v>0.22092528421180618</v>
          </cell>
        </row>
        <row r="410">
          <cell r="A410" t="str">
            <v>Pleasant Hope R-VI</v>
          </cell>
          <cell r="B410">
            <v>3</v>
          </cell>
          <cell r="C410">
            <v>724.375</v>
          </cell>
          <cell r="D410">
            <v>0.56531492666091454</v>
          </cell>
        </row>
        <row r="411">
          <cell r="A411" t="str">
            <v>Pleasant View R-VI</v>
          </cell>
          <cell r="B411">
            <v>1</v>
          </cell>
          <cell r="C411">
            <v>78.75</v>
          </cell>
          <cell r="D411">
            <v>0.51428571428571423</v>
          </cell>
        </row>
        <row r="412">
          <cell r="A412" t="str">
            <v>Polo R-VII</v>
          </cell>
          <cell r="B412">
            <v>3</v>
          </cell>
          <cell r="C412">
            <v>367.125</v>
          </cell>
          <cell r="D412">
            <v>0.52196118488253318</v>
          </cell>
        </row>
        <row r="413">
          <cell r="A413" t="str">
            <v>Poplar Bluff R-I</v>
          </cell>
          <cell r="B413">
            <v>7</v>
          </cell>
          <cell r="C413">
            <v>4608.75</v>
          </cell>
          <cell r="D413">
            <v>0.68231624627068077</v>
          </cell>
        </row>
        <row r="414">
          <cell r="A414" t="str">
            <v>Portageville</v>
          </cell>
          <cell r="B414">
            <v>2</v>
          </cell>
          <cell r="C414">
            <v>595.25</v>
          </cell>
          <cell r="D414">
            <v>0.69613607727845439</v>
          </cell>
        </row>
        <row r="415">
          <cell r="A415" t="str">
            <v>Potosi R-III</v>
          </cell>
          <cell r="B415">
            <v>5</v>
          </cell>
          <cell r="C415">
            <v>2225.75</v>
          </cell>
          <cell r="D415">
            <v>0.72986633718971128</v>
          </cell>
        </row>
        <row r="416">
          <cell r="A416" t="str">
            <v>Prairie Home R-V</v>
          </cell>
          <cell r="B416">
            <v>2</v>
          </cell>
          <cell r="C416">
            <v>133</v>
          </cell>
          <cell r="D416">
            <v>0.52819548872180455</v>
          </cell>
        </row>
        <row r="417">
          <cell r="A417" t="str">
            <v>Premier Charter School</v>
          </cell>
          <cell r="B417">
            <v>1</v>
          </cell>
          <cell r="C417">
            <v>446.375</v>
          </cell>
          <cell r="D417">
            <v>0.7188462615513862</v>
          </cell>
        </row>
        <row r="418">
          <cell r="A418" t="str">
            <v>Princeton R-V</v>
          </cell>
          <cell r="B418">
            <v>2</v>
          </cell>
          <cell r="C418">
            <v>312.875</v>
          </cell>
          <cell r="D418">
            <v>0.47023571713943269</v>
          </cell>
        </row>
        <row r="419">
          <cell r="A419" t="str">
            <v>Purdy R-II</v>
          </cell>
          <cell r="B419">
            <v>2</v>
          </cell>
          <cell r="C419">
            <v>698.5</v>
          </cell>
          <cell r="D419">
            <v>0.57856120257695065</v>
          </cell>
        </row>
        <row r="420">
          <cell r="A420" t="str">
            <v>Putnam County R-I</v>
          </cell>
          <cell r="B420">
            <v>3</v>
          </cell>
          <cell r="C420">
            <v>690.625</v>
          </cell>
          <cell r="D420">
            <v>0.50479638009049776</v>
          </cell>
        </row>
        <row r="421">
          <cell r="A421" t="str">
            <v>Puxico R-VIII</v>
          </cell>
          <cell r="B421">
            <v>3</v>
          </cell>
          <cell r="C421">
            <v>517.125</v>
          </cell>
          <cell r="D421">
            <v>0.58979937152525985</v>
          </cell>
        </row>
        <row r="422">
          <cell r="A422" t="str">
            <v>Ralls County R-II</v>
          </cell>
          <cell r="B422">
            <v>3</v>
          </cell>
          <cell r="C422">
            <v>738.5</v>
          </cell>
          <cell r="D422">
            <v>0.41384563303994581</v>
          </cell>
        </row>
        <row r="423">
          <cell r="A423" t="str">
            <v>Raymondville R-VII</v>
          </cell>
          <cell r="B423">
            <v>1</v>
          </cell>
          <cell r="C423">
            <v>208.375</v>
          </cell>
          <cell r="D423">
            <v>0.55668866226754654</v>
          </cell>
        </row>
        <row r="424">
          <cell r="A424" t="str">
            <v>Raymore-Peculiar R-II</v>
          </cell>
          <cell r="B424">
            <v>10</v>
          </cell>
          <cell r="C424">
            <v>6095.125</v>
          </cell>
          <cell r="D424">
            <v>0.27774245811201576</v>
          </cell>
        </row>
        <row r="425">
          <cell r="A425" t="str">
            <v>Raytown C-2</v>
          </cell>
          <cell r="B425">
            <v>17</v>
          </cell>
          <cell r="C425">
            <v>7948.25</v>
          </cell>
          <cell r="D425">
            <v>0.6453307331802598</v>
          </cell>
        </row>
        <row r="426">
          <cell r="A426" t="str">
            <v>Reeds Spring R-IV</v>
          </cell>
          <cell r="B426">
            <v>6</v>
          </cell>
          <cell r="C426">
            <v>1783.375</v>
          </cell>
          <cell r="D426">
            <v>0.60524286815728601</v>
          </cell>
        </row>
        <row r="427">
          <cell r="A427" t="str">
            <v>Renick R-V</v>
          </cell>
          <cell r="B427">
            <v>1</v>
          </cell>
          <cell r="C427">
            <v>136.875</v>
          </cell>
          <cell r="D427">
            <v>0.42557077625570777</v>
          </cell>
        </row>
        <row r="428">
          <cell r="A428" t="str">
            <v>Republic R-III</v>
          </cell>
          <cell r="B428">
            <v>7</v>
          </cell>
          <cell r="C428">
            <v>5026</v>
          </cell>
          <cell r="D428">
            <v>0.39611520095503383</v>
          </cell>
        </row>
        <row r="429">
          <cell r="A429" t="str">
            <v>Rich Hill R-IV</v>
          </cell>
          <cell r="B429">
            <v>2</v>
          </cell>
          <cell r="C429">
            <v>423.125</v>
          </cell>
          <cell r="D429">
            <v>0.49187592319054652</v>
          </cell>
        </row>
        <row r="430">
          <cell r="A430" t="str">
            <v>Richards R-V</v>
          </cell>
          <cell r="B430">
            <v>1</v>
          </cell>
          <cell r="C430">
            <v>431.875</v>
          </cell>
          <cell r="D430">
            <v>0.70188133140376263</v>
          </cell>
        </row>
        <row r="431">
          <cell r="A431" t="str">
            <v>Richland R-I</v>
          </cell>
          <cell r="B431">
            <v>2</v>
          </cell>
          <cell r="C431">
            <v>380.625</v>
          </cell>
          <cell r="D431">
            <v>0.52643678160919538</v>
          </cell>
        </row>
        <row r="432">
          <cell r="A432" t="str">
            <v>Richland R-IV</v>
          </cell>
          <cell r="B432">
            <v>2</v>
          </cell>
          <cell r="C432">
            <v>372.5</v>
          </cell>
          <cell r="D432">
            <v>0.54932885906040263</v>
          </cell>
        </row>
        <row r="433">
          <cell r="A433" t="str">
            <v>Richmond R-XVI</v>
          </cell>
          <cell r="B433">
            <v>4</v>
          </cell>
          <cell r="C433">
            <v>1237.625</v>
          </cell>
          <cell r="D433">
            <v>0.48136551863448135</v>
          </cell>
        </row>
        <row r="434">
          <cell r="A434" t="str">
            <v>Richwoods R-VII</v>
          </cell>
          <cell r="B434">
            <v>1</v>
          </cell>
          <cell r="C434">
            <v>53</v>
          </cell>
          <cell r="D434">
            <v>0.94878706199460749</v>
          </cell>
        </row>
        <row r="435">
          <cell r="A435" t="str">
            <v>Ridgeway R-V</v>
          </cell>
          <cell r="B435">
            <v>2</v>
          </cell>
          <cell r="C435">
            <v>106.25</v>
          </cell>
          <cell r="D435">
            <v>0.74</v>
          </cell>
        </row>
        <row r="436">
          <cell r="A436" t="str">
            <v>Ripley County R-III</v>
          </cell>
          <cell r="B436">
            <v>1</v>
          </cell>
          <cell r="C436">
            <v>114.875</v>
          </cell>
          <cell r="D436">
            <v>0.73231773667029376</v>
          </cell>
        </row>
        <row r="437">
          <cell r="A437" t="str">
            <v>Ripley County R-IV</v>
          </cell>
          <cell r="B437">
            <v>1</v>
          </cell>
          <cell r="C437">
            <v>123</v>
          </cell>
          <cell r="D437">
            <v>0.74796747967479593</v>
          </cell>
        </row>
        <row r="438">
          <cell r="A438" t="str">
            <v>Risco R-II</v>
          </cell>
          <cell r="B438">
            <v>2</v>
          </cell>
          <cell r="C438">
            <v>190.5</v>
          </cell>
          <cell r="D438">
            <v>0.6961942257217848</v>
          </cell>
        </row>
        <row r="439">
          <cell r="A439" t="str">
            <v>Ritenour</v>
          </cell>
          <cell r="B439">
            <v>9</v>
          </cell>
          <cell r="C439">
            <v>6187.625</v>
          </cell>
          <cell r="D439">
            <v>0.75655037271974301</v>
          </cell>
        </row>
        <row r="440">
          <cell r="A440" t="str">
            <v>River Roads Lutheran Sch</v>
          </cell>
          <cell r="B440">
            <v>1</v>
          </cell>
          <cell r="C440">
            <v>79.6666666666666</v>
          </cell>
          <cell r="D440">
            <v>0.85355648535564832</v>
          </cell>
        </row>
        <row r="441">
          <cell r="A441" t="str">
            <v>Riverview Gardens</v>
          </cell>
          <cell r="B441">
            <v>12</v>
          </cell>
          <cell r="C441">
            <v>5258.5</v>
          </cell>
          <cell r="D441">
            <v>0.98811448131596458</v>
          </cell>
        </row>
        <row r="442">
          <cell r="A442" t="str">
            <v>Rock Port R-II</v>
          </cell>
          <cell r="B442">
            <v>2</v>
          </cell>
          <cell r="C442">
            <v>342.875</v>
          </cell>
          <cell r="D442">
            <v>0.40794750273423258</v>
          </cell>
        </row>
        <row r="443">
          <cell r="A443" t="str">
            <v>Rockwood R-VI</v>
          </cell>
          <cell r="B443">
            <v>29</v>
          </cell>
          <cell r="C443">
            <v>20895.5</v>
          </cell>
          <cell r="D443">
            <v>0.13861238065612214</v>
          </cell>
        </row>
        <row r="444">
          <cell r="A444" t="str">
            <v>Rolla 31</v>
          </cell>
          <cell r="B444">
            <v>6</v>
          </cell>
          <cell r="C444">
            <v>4087.625</v>
          </cell>
          <cell r="D444">
            <v>0.46922112473624661</v>
          </cell>
        </row>
        <row r="445">
          <cell r="A445" t="str">
            <v>Roscoe C-1</v>
          </cell>
          <cell r="B445">
            <v>1</v>
          </cell>
          <cell r="C445">
            <v>124.625</v>
          </cell>
          <cell r="D445">
            <v>0.54964894684052157</v>
          </cell>
        </row>
        <row r="446">
          <cell r="A446" t="str">
            <v>Sacred Heart School</v>
          </cell>
          <cell r="B446">
            <v>1</v>
          </cell>
          <cell r="C446">
            <v>134.875</v>
          </cell>
          <cell r="D446">
            <v>0.50787766450417049</v>
          </cell>
        </row>
        <row r="447">
          <cell r="A447" t="str">
            <v>Salem R-80</v>
          </cell>
          <cell r="B447">
            <v>4</v>
          </cell>
          <cell r="C447">
            <v>1281.375</v>
          </cell>
          <cell r="D447">
            <v>0.63681592039800994</v>
          </cell>
        </row>
        <row r="448">
          <cell r="A448" t="str">
            <v>Salisbury R-IV</v>
          </cell>
          <cell r="B448">
            <v>2</v>
          </cell>
          <cell r="C448">
            <v>370.125</v>
          </cell>
          <cell r="D448">
            <v>0.4282337048294495</v>
          </cell>
        </row>
        <row r="449">
          <cell r="A449" t="str">
            <v>Santa Fe R-X</v>
          </cell>
          <cell r="B449">
            <v>2</v>
          </cell>
          <cell r="C449">
            <v>294.166666666666</v>
          </cell>
          <cell r="D449">
            <v>0.4266288951841366</v>
          </cell>
        </row>
        <row r="450">
          <cell r="A450" t="str">
            <v>Sarcoxie R-II</v>
          </cell>
          <cell r="B450">
            <v>2</v>
          </cell>
          <cell r="C450">
            <v>714</v>
          </cell>
          <cell r="D450">
            <v>0.68434873949579833</v>
          </cell>
        </row>
        <row r="451">
          <cell r="A451" t="str">
            <v>Savannah R-III</v>
          </cell>
          <cell r="B451">
            <v>6</v>
          </cell>
          <cell r="C451">
            <v>2057</v>
          </cell>
          <cell r="D451">
            <v>0.29660913952357804</v>
          </cell>
        </row>
        <row r="452">
          <cell r="A452" t="str">
            <v>School Of The Osage</v>
          </cell>
          <cell r="B452">
            <v>4</v>
          </cell>
          <cell r="C452">
            <v>2105.2638888888878</v>
          </cell>
          <cell r="D452">
            <v>0.43447311303016928</v>
          </cell>
        </row>
        <row r="453">
          <cell r="A453" t="str">
            <v>Schuyler County R-I</v>
          </cell>
          <cell r="B453">
            <v>2</v>
          </cell>
          <cell r="C453">
            <v>521.33333333333303</v>
          </cell>
          <cell r="D453">
            <v>0.45372442455242984</v>
          </cell>
        </row>
        <row r="454">
          <cell r="A454" t="str">
            <v>Scotland County R-I</v>
          </cell>
          <cell r="B454">
            <v>2</v>
          </cell>
          <cell r="C454">
            <v>566</v>
          </cell>
          <cell r="D454">
            <v>0.53533568904593642</v>
          </cell>
        </row>
        <row r="455">
          <cell r="A455" t="str">
            <v>Scott City R-I</v>
          </cell>
          <cell r="B455">
            <v>3</v>
          </cell>
          <cell r="C455">
            <v>830.875</v>
          </cell>
          <cell r="D455">
            <v>0.57394313224010829</v>
          </cell>
        </row>
        <row r="456">
          <cell r="A456" t="str">
            <v>Scott County Central</v>
          </cell>
          <cell r="B456">
            <v>2</v>
          </cell>
          <cell r="C456">
            <v>435.625</v>
          </cell>
          <cell r="D456">
            <v>0.72395982783357249</v>
          </cell>
        </row>
        <row r="457">
          <cell r="A457" t="str">
            <v>Scott County R-IV</v>
          </cell>
          <cell r="B457">
            <v>3</v>
          </cell>
          <cell r="C457">
            <v>948.875</v>
          </cell>
          <cell r="D457">
            <v>0.60598076669740486</v>
          </cell>
        </row>
        <row r="458">
          <cell r="A458" t="str">
            <v>Scuola Vita Nuova</v>
          </cell>
          <cell r="B458">
            <v>1</v>
          </cell>
          <cell r="C458">
            <v>308.625</v>
          </cell>
          <cell r="D458">
            <v>0.49939246658566222</v>
          </cell>
        </row>
        <row r="459">
          <cell r="A459" t="str">
            <v>Sedalia 200</v>
          </cell>
          <cell r="B459">
            <v>9</v>
          </cell>
          <cell r="C459">
            <v>5020</v>
          </cell>
          <cell r="D459">
            <v>0.62094123505976095</v>
          </cell>
        </row>
        <row r="460">
          <cell r="A460" t="str">
            <v>Senath-Hornersville C-8</v>
          </cell>
          <cell r="B460">
            <v>3</v>
          </cell>
          <cell r="C460">
            <v>565.25</v>
          </cell>
          <cell r="D460">
            <v>0.92746572313135778</v>
          </cell>
        </row>
        <row r="461">
          <cell r="A461" t="str">
            <v>Seneca R-VII</v>
          </cell>
          <cell r="B461">
            <v>4</v>
          </cell>
          <cell r="C461">
            <v>1310.625</v>
          </cell>
          <cell r="D461">
            <v>0.54334763948497855</v>
          </cell>
        </row>
        <row r="462">
          <cell r="A462" t="str">
            <v>Seymour R-II</v>
          </cell>
          <cell r="B462">
            <v>3</v>
          </cell>
          <cell r="C462">
            <v>731.125</v>
          </cell>
          <cell r="D462">
            <v>0.58574115233373225</v>
          </cell>
        </row>
        <row r="463">
          <cell r="A463" t="str">
            <v>Shawnee R-III</v>
          </cell>
          <cell r="B463">
            <v>1</v>
          </cell>
          <cell r="C463">
            <v>264.625</v>
          </cell>
          <cell r="D463">
            <v>0.58573452999527631</v>
          </cell>
        </row>
        <row r="464">
          <cell r="A464" t="str">
            <v>Shelby County R-IV</v>
          </cell>
          <cell r="B464">
            <v>4</v>
          </cell>
          <cell r="C464">
            <v>837.875</v>
          </cell>
          <cell r="D464">
            <v>0.44517380277487695</v>
          </cell>
        </row>
        <row r="465">
          <cell r="A465" t="str">
            <v>Sheldon R-VIII</v>
          </cell>
          <cell r="B465">
            <v>2</v>
          </cell>
          <cell r="C465">
            <v>172.9821428571428</v>
          </cell>
          <cell r="D465">
            <v>0.56962940022710817</v>
          </cell>
        </row>
        <row r="466">
          <cell r="A466" t="str">
            <v>Shell Knob 78</v>
          </cell>
          <cell r="B466">
            <v>1</v>
          </cell>
          <cell r="C466">
            <v>298.625</v>
          </cell>
          <cell r="D466">
            <v>0.65885307660108827</v>
          </cell>
        </row>
        <row r="467">
          <cell r="A467" t="str">
            <v>Sherwood Cass R-VIII</v>
          </cell>
          <cell r="B467">
            <v>3</v>
          </cell>
          <cell r="C467">
            <v>671</v>
          </cell>
          <cell r="D467">
            <v>0.48528315946348732</v>
          </cell>
        </row>
        <row r="468">
          <cell r="A468" t="str">
            <v>Sikeston R-6</v>
          </cell>
          <cell r="B468">
            <v>6</v>
          </cell>
          <cell r="C468">
            <v>2807.875</v>
          </cell>
          <cell r="D468">
            <v>0.8265147130837377</v>
          </cell>
        </row>
        <row r="469">
          <cell r="A469" t="str">
            <v>Silex R-I</v>
          </cell>
          <cell r="B469">
            <v>2</v>
          </cell>
          <cell r="C469">
            <v>577.375</v>
          </cell>
          <cell r="D469">
            <v>0.41329292054557265</v>
          </cell>
        </row>
        <row r="470">
          <cell r="A470" t="str">
            <v>Skyline R-II</v>
          </cell>
          <cell r="B470">
            <v>1</v>
          </cell>
          <cell r="C470">
            <v>170.75</v>
          </cell>
          <cell r="D470">
            <v>0.61054172767203518</v>
          </cell>
        </row>
        <row r="471">
          <cell r="A471" t="str">
            <v>Slater</v>
          </cell>
          <cell r="B471">
            <v>2</v>
          </cell>
          <cell r="C471">
            <v>297.33333333333303</v>
          </cell>
          <cell r="D471">
            <v>0.5465246636771306</v>
          </cell>
        </row>
        <row r="472">
          <cell r="A472" t="str">
            <v>Smithton R-VI</v>
          </cell>
          <cell r="B472">
            <v>2</v>
          </cell>
          <cell r="C472">
            <v>507.375</v>
          </cell>
          <cell r="D472">
            <v>0.4742547425474255</v>
          </cell>
        </row>
        <row r="473">
          <cell r="A473" t="str">
            <v>Smithville R-II</v>
          </cell>
          <cell r="B473">
            <v>5</v>
          </cell>
          <cell r="C473">
            <v>2448.875</v>
          </cell>
          <cell r="D473">
            <v>0.15900158235924658</v>
          </cell>
        </row>
        <row r="474">
          <cell r="A474" t="str">
            <v>South Callaway County R-II</v>
          </cell>
          <cell r="B474">
            <v>4</v>
          </cell>
          <cell r="C474">
            <v>1132.333333333331</v>
          </cell>
          <cell r="D474">
            <v>0.50868413305858184</v>
          </cell>
        </row>
        <row r="475">
          <cell r="A475" t="str">
            <v>South Harrison County R-II</v>
          </cell>
          <cell r="B475">
            <v>3</v>
          </cell>
          <cell r="C475">
            <v>676.125</v>
          </cell>
          <cell r="D475">
            <v>0.50508411906082451</v>
          </cell>
        </row>
        <row r="476">
          <cell r="A476" t="str">
            <v>South Holt County R-I</v>
          </cell>
          <cell r="B476">
            <v>2</v>
          </cell>
          <cell r="C476">
            <v>248.25</v>
          </cell>
          <cell r="D476">
            <v>0.26586102719033233</v>
          </cell>
        </row>
        <row r="477">
          <cell r="A477" t="str">
            <v>South Iron County R-I</v>
          </cell>
          <cell r="B477">
            <v>2</v>
          </cell>
          <cell r="C477">
            <v>483.625</v>
          </cell>
          <cell r="D477">
            <v>0.55130524683380722</v>
          </cell>
        </row>
        <row r="478">
          <cell r="A478" t="str">
            <v>South Nodaway County R-IV</v>
          </cell>
          <cell r="B478">
            <v>2</v>
          </cell>
          <cell r="C478">
            <v>221</v>
          </cell>
          <cell r="D478">
            <v>0.47002262443438914</v>
          </cell>
        </row>
        <row r="479">
          <cell r="A479" t="str">
            <v>South Pemiscot County R-V</v>
          </cell>
          <cell r="B479">
            <v>3</v>
          </cell>
          <cell r="C479">
            <v>613.875</v>
          </cell>
          <cell r="D479">
            <v>0.74791284870698427</v>
          </cell>
        </row>
        <row r="480">
          <cell r="A480" t="str">
            <v>Southern Boone County R-I</v>
          </cell>
          <cell r="B480">
            <v>4</v>
          </cell>
          <cell r="C480">
            <v>1860.125</v>
          </cell>
          <cell r="D480">
            <v>0.22276728714468114</v>
          </cell>
        </row>
        <row r="481">
          <cell r="A481" t="str">
            <v>Southern Reynolds County R-II</v>
          </cell>
          <cell r="B481">
            <v>2</v>
          </cell>
          <cell r="C481">
            <v>393.625</v>
          </cell>
          <cell r="D481">
            <v>0.64973007303906005</v>
          </cell>
        </row>
        <row r="482">
          <cell r="A482" t="str">
            <v>Southland C-9</v>
          </cell>
          <cell r="B482">
            <v>2</v>
          </cell>
          <cell r="C482">
            <v>364.5</v>
          </cell>
          <cell r="D482">
            <v>0.91186556927297668</v>
          </cell>
        </row>
        <row r="483">
          <cell r="A483" t="str">
            <v>Southwest Livingston County R-I</v>
          </cell>
          <cell r="B483">
            <v>2</v>
          </cell>
          <cell r="C483">
            <v>166.125</v>
          </cell>
          <cell r="D483">
            <v>0.62252320040130382</v>
          </cell>
        </row>
        <row r="484">
          <cell r="A484" t="str">
            <v>Southwest R-V</v>
          </cell>
          <cell r="B484">
            <v>3</v>
          </cell>
          <cell r="C484">
            <v>790.625</v>
          </cell>
          <cell r="D484">
            <v>0.63019762845849803</v>
          </cell>
        </row>
        <row r="485">
          <cell r="A485" t="str">
            <v>Sparta R-III</v>
          </cell>
          <cell r="B485">
            <v>3</v>
          </cell>
          <cell r="C485">
            <v>589.875</v>
          </cell>
          <cell r="D485">
            <v>0.54651409196863743</v>
          </cell>
        </row>
        <row r="486">
          <cell r="A486" t="str">
            <v>Special School Dst. St. Louis County</v>
          </cell>
          <cell r="B486">
            <v>5</v>
          </cell>
          <cell r="C486">
            <v>1362.875</v>
          </cell>
          <cell r="D486">
            <v>0.36402824910575071</v>
          </cell>
        </row>
        <row r="487">
          <cell r="A487" t="str">
            <v>Spickard R-II</v>
          </cell>
          <cell r="B487">
            <v>1</v>
          </cell>
          <cell r="C487">
            <v>47.3333333333333</v>
          </cell>
          <cell r="D487">
            <v>0.74882629107981236</v>
          </cell>
        </row>
        <row r="488">
          <cell r="A488" t="str">
            <v>Spokane R-VII</v>
          </cell>
          <cell r="B488">
            <v>3</v>
          </cell>
          <cell r="C488">
            <v>782.75</v>
          </cell>
          <cell r="D488">
            <v>0.36953050143724048</v>
          </cell>
        </row>
        <row r="489">
          <cell r="A489" t="str">
            <v>Spring Bluff R-XV</v>
          </cell>
          <cell r="B489">
            <v>1</v>
          </cell>
          <cell r="C489">
            <v>268.5</v>
          </cell>
          <cell r="D489">
            <v>0.40735567970204839</v>
          </cell>
        </row>
        <row r="490">
          <cell r="A490" t="str">
            <v>Springfield R-XII</v>
          </cell>
          <cell r="B490">
            <v>51</v>
          </cell>
          <cell r="C490">
            <v>25095.25</v>
          </cell>
          <cell r="D490">
            <v>0.54060529383050582</v>
          </cell>
        </row>
        <row r="491">
          <cell r="A491" t="str">
            <v>St Cecilia School</v>
          </cell>
          <cell r="B491">
            <v>1</v>
          </cell>
          <cell r="C491">
            <v>234.625</v>
          </cell>
          <cell r="D491">
            <v>0.98454981353223225</v>
          </cell>
        </row>
        <row r="492">
          <cell r="A492" t="str">
            <v>St Clement School</v>
          </cell>
          <cell r="B492">
            <v>1</v>
          </cell>
          <cell r="C492">
            <v>253.875</v>
          </cell>
          <cell r="D492">
            <v>0.63761693746922699</v>
          </cell>
        </row>
        <row r="493">
          <cell r="A493" t="str">
            <v>St John Regis School</v>
          </cell>
          <cell r="B493">
            <v>1</v>
          </cell>
          <cell r="C493">
            <v>145</v>
          </cell>
          <cell r="D493">
            <v>0.43218390804597656</v>
          </cell>
        </row>
        <row r="494">
          <cell r="A494" t="str">
            <v>St Joseph</v>
          </cell>
          <cell r="B494">
            <v>22</v>
          </cell>
          <cell r="C494">
            <v>10792.375</v>
          </cell>
          <cell r="D494">
            <v>0.6876961743823764</v>
          </cell>
        </row>
        <row r="495">
          <cell r="A495" t="str">
            <v>St Josephs School</v>
          </cell>
          <cell r="B495">
            <v>2</v>
          </cell>
          <cell r="C495">
            <v>905.125</v>
          </cell>
          <cell r="D495">
            <v>0.19251484601574367</v>
          </cell>
        </row>
        <row r="496">
          <cell r="A496" t="str">
            <v>St Louis Catholic Academy</v>
          </cell>
          <cell r="B496">
            <v>1</v>
          </cell>
          <cell r="C496">
            <v>170.5</v>
          </cell>
          <cell r="D496">
            <v>0.56891495601173026</v>
          </cell>
        </row>
        <row r="497">
          <cell r="A497" t="str">
            <v>St Marys School</v>
          </cell>
          <cell r="B497">
            <v>1</v>
          </cell>
          <cell r="C497">
            <v>230.125</v>
          </cell>
          <cell r="D497">
            <v>0.40467137425312333</v>
          </cell>
        </row>
        <row r="498">
          <cell r="A498" t="str">
            <v>St Pauls Lutheran School</v>
          </cell>
          <cell r="B498">
            <v>1</v>
          </cell>
          <cell r="C498">
            <v>27.6</v>
          </cell>
          <cell r="D498">
            <v>1</v>
          </cell>
        </row>
        <row r="499">
          <cell r="A499" t="str">
            <v>St Peter &amp; Paul School</v>
          </cell>
          <cell r="B499">
            <v>1</v>
          </cell>
          <cell r="C499">
            <v>264.875</v>
          </cell>
          <cell r="D499">
            <v>0.55969797074091554</v>
          </cell>
        </row>
        <row r="500">
          <cell r="A500" t="str">
            <v>St Teresa School</v>
          </cell>
          <cell r="B500">
            <v>1</v>
          </cell>
          <cell r="C500">
            <v>271</v>
          </cell>
          <cell r="D500">
            <v>0.74046740467404537</v>
          </cell>
        </row>
        <row r="501">
          <cell r="A501" t="str">
            <v>St Thomas The Apostle Sch</v>
          </cell>
          <cell r="B501">
            <v>1</v>
          </cell>
          <cell r="C501">
            <v>87</v>
          </cell>
          <cell r="D501">
            <v>0.14559386973180069</v>
          </cell>
        </row>
        <row r="502">
          <cell r="A502" t="str">
            <v>St Vincent Elem School</v>
          </cell>
          <cell r="B502">
            <v>1</v>
          </cell>
          <cell r="C502">
            <v>257.25</v>
          </cell>
          <cell r="D502">
            <v>0.18561710398445092</v>
          </cell>
        </row>
        <row r="503">
          <cell r="A503" t="str">
            <v>St. Charles R-VI</v>
          </cell>
          <cell r="B503">
            <v>10</v>
          </cell>
          <cell r="C503">
            <v>5179.625</v>
          </cell>
          <cell r="D503">
            <v>0.37478581943673528</v>
          </cell>
        </row>
        <row r="504">
          <cell r="A504" t="str">
            <v>St. Clair R-XIII</v>
          </cell>
          <cell r="B504">
            <v>4</v>
          </cell>
          <cell r="C504">
            <v>1980.25</v>
          </cell>
          <cell r="D504">
            <v>0.51969448301982069</v>
          </cell>
        </row>
        <row r="505">
          <cell r="A505" t="str">
            <v>St. Francis Cabrini Academy</v>
          </cell>
          <cell r="B505">
            <v>1</v>
          </cell>
          <cell r="C505">
            <v>108.875</v>
          </cell>
          <cell r="D505">
            <v>0.817451205510907</v>
          </cell>
        </row>
        <row r="506">
          <cell r="A506" t="str">
            <v>St. James R-I</v>
          </cell>
          <cell r="B506">
            <v>3</v>
          </cell>
          <cell r="C506">
            <v>1636.333333333333</v>
          </cell>
          <cell r="D506">
            <v>0.68677429211652075</v>
          </cell>
        </row>
        <row r="507">
          <cell r="A507" t="str">
            <v>St. Louis City</v>
          </cell>
          <cell r="B507">
            <v>68</v>
          </cell>
          <cell r="C507">
            <v>20597</v>
          </cell>
          <cell r="D507">
            <v>1</v>
          </cell>
        </row>
        <row r="508">
          <cell r="A508" t="str">
            <v>St. Louis Lang Immersion Sch</v>
          </cell>
          <cell r="B508">
            <v>1</v>
          </cell>
          <cell r="C508">
            <v>349.875</v>
          </cell>
          <cell r="D508">
            <v>0.50303679885673458</v>
          </cell>
        </row>
        <row r="509">
          <cell r="A509" t="str">
            <v>Stanberry R-II</v>
          </cell>
          <cell r="B509">
            <v>2</v>
          </cell>
          <cell r="C509">
            <v>312.25</v>
          </cell>
          <cell r="D509">
            <v>0.42874299439551639</v>
          </cell>
        </row>
        <row r="510">
          <cell r="A510" t="str">
            <v>Ste. Genevieve County R-II</v>
          </cell>
          <cell r="B510">
            <v>4</v>
          </cell>
          <cell r="C510">
            <v>1903.1666666666661</v>
          </cell>
          <cell r="D510">
            <v>0.46871442332953844</v>
          </cell>
        </row>
        <row r="511">
          <cell r="A511" t="str">
            <v>Steelville R-III</v>
          </cell>
          <cell r="B511">
            <v>3</v>
          </cell>
          <cell r="C511">
            <v>1032.875</v>
          </cell>
          <cell r="D511">
            <v>0.60353382548711121</v>
          </cell>
        </row>
        <row r="512">
          <cell r="A512" t="str">
            <v>Stewartsville C-2</v>
          </cell>
          <cell r="B512">
            <v>2</v>
          </cell>
          <cell r="C512">
            <v>193.75</v>
          </cell>
          <cell r="D512">
            <v>0.39032258064516129</v>
          </cell>
        </row>
        <row r="513">
          <cell r="A513" t="str">
            <v>Stockton R-I</v>
          </cell>
          <cell r="B513">
            <v>3</v>
          </cell>
          <cell r="C513">
            <v>749.625</v>
          </cell>
          <cell r="D513">
            <v>0.85476071369017848</v>
          </cell>
        </row>
        <row r="514">
          <cell r="A514" t="str">
            <v>Stoutland R-II</v>
          </cell>
          <cell r="B514">
            <v>2</v>
          </cell>
          <cell r="C514">
            <v>445.33333333333303</v>
          </cell>
          <cell r="D514">
            <v>0.69040044910179688</v>
          </cell>
        </row>
        <row r="515">
          <cell r="A515" t="str">
            <v>Strafford R-VI</v>
          </cell>
          <cell r="B515">
            <v>3</v>
          </cell>
          <cell r="C515">
            <v>923.125</v>
          </cell>
          <cell r="D515">
            <v>0.43060257278266756</v>
          </cell>
        </row>
        <row r="516">
          <cell r="A516" t="str">
            <v>Strain-Japan R-XVI</v>
          </cell>
          <cell r="B516">
            <v>1</v>
          </cell>
          <cell r="C516">
            <v>145.5</v>
          </cell>
          <cell r="D516">
            <v>0.22680412371134021</v>
          </cell>
        </row>
        <row r="517">
          <cell r="A517" t="str">
            <v>Strasburg C-3</v>
          </cell>
          <cell r="B517">
            <v>1</v>
          </cell>
          <cell r="C517">
            <v>195.25</v>
          </cell>
          <cell r="D517">
            <v>0.31370038412291934</v>
          </cell>
        </row>
        <row r="518">
          <cell r="A518" t="str">
            <v>Sturgeon R-V</v>
          </cell>
          <cell r="B518">
            <v>3</v>
          </cell>
          <cell r="C518">
            <v>447.875</v>
          </cell>
          <cell r="D518">
            <v>0.38543120290259558</v>
          </cell>
        </row>
        <row r="519">
          <cell r="A519" t="str">
            <v>Success R-VI</v>
          </cell>
          <cell r="B519">
            <v>1</v>
          </cell>
          <cell r="C519">
            <v>78</v>
          </cell>
          <cell r="D519">
            <v>0.70673076923076927</v>
          </cell>
        </row>
        <row r="520">
          <cell r="A520" t="str">
            <v>Sullivan C-2</v>
          </cell>
          <cell r="B520">
            <v>4</v>
          </cell>
          <cell r="C520">
            <v>2150.875</v>
          </cell>
          <cell r="D520">
            <v>0.50549195095019472</v>
          </cell>
        </row>
        <row r="521">
          <cell r="A521" t="str">
            <v>Summersville R-II</v>
          </cell>
          <cell r="B521">
            <v>2</v>
          </cell>
          <cell r="C521">
            <v>564.125</v>
          </cell>
          <cell r="D521">
            <v>0.60912918236206515</v>
          </cell>
        </row>
        <row r="522">
          <cell r="A522" t="str">
            <v>Sunrise R-IX</v>
          </cell>
          <cell r="B522">
            <v>1</v>
          </cell>
          <cell r="C522">
            <v>189.5</v>
          </cell>
          <cell r="D522">
            <v>0.41886543535620052</v>
          </cell>
        </row>
        <row r="523">
          <cell r="A523" t="str">
            <v>Swedeborg R-III</v>
          </cell>
          <cell r="B523">
            <v>1</v>
          </cell>
          <cell r="C523">
            <v>202</v>
          </cell>
          <cell r="D523">
            <v>0.59653465346534651</v>
          </cell>
        </row>
        <row r="524">
          <cell r="A524" t="str">
            <v>Sweet Springs R-VII</v>
          </cell>
          <cell r="B524">
            <v>2</v>
          </cell>
          <cell r="C524">
            <v>444</v>
          </cell>
          <cell r="D524">
            <v>0.51942567567567566</v>
          </cell>
        </row>
        <row r="525">
          <cell r="A525" t="str">
            <v>Taneyville R-II</v>
          </cell>
          <cell r="B525">
            <v>1</v>
          </cell>
          <cell r="C525">
            <v>119.25</v>
          </cell>
          <cell r="D525">
            <v>0.77568134171907754</v>
          </cell>
        </row>
        <row r="526">
          <cell r="A526" t="str">
            <v>Tarkio R-I</v>
          </cell>
          <cell r="B526">
            <v>2</v>
          </cell>
          <cell r="C526">
            <v>632.625</v>
          </cell>
          <cell r="D526">
            <v>0.40466311005730093</v>
          </cell>
        </row>
        <row r="527">
          <cell r="A527" t="str">
            <v>Thayer R-II</v>
          </cell>
          <cell r="B527">
            <v>2</v>
          </cell>
          <cell r="C527">
            <v>564.06818181818096</v>
          </cell>
          <cell r="D527">
            <v>0.6222047624803575</v>
          </cell>
        </row>
        <row r="528">
          <cell r="A528" t="str">
            <v>The Arch Community School</v>
          </cell>
          <cell r="B528">
            <v>1</v>
          </cell>
          <cell r="C528">
            <v>115.875</v>
          </cell>
          <cell r="D528">
            <v>0.95685005393743261</v>
          </cell>
        </row>
        <row r="529">
          <cell r="A529" t="str">
            <v>The Biome</v>
          </cell>
          <cell r="B529">
            <v>1</v>
          </cell>
          <cell r="C529">
            <v>113</v>
          </cell>
          <cell r="D529">
            <v>0.77654867256637172</v>
          </cell>
        </row>
        <row r="530">
          <cell r="A530" t="str">
            <v>The Freedom School</v>
          </cell>
          <cell r="B530">
            <v>1</v>
          </cell>
          <cell r="C530">
            <v>100.333333333333</v>
          </cell>
          <cell r="D530">
            <v>1</v>
          </cell>
        </row>
        <row r="531">
          <cell r="A531" t="str">
            <v>Thornfield R-I</v>
          </cell>
          <cell r="B531">
            <v>1</v>
          </cell>
          <cell r="C531">
            <v>38</v>
          </cell>
          <cell r="D531">
            <v>0.67543859649122628</v>
          </cell>
        </row>
        <row r="532">
          <cell r="A532" t="str">
            <v>Tina-Avalon R-II</v>
          </cell>
          <cell r="B532">
            <v>2</v>
          </cell>
          <cell r="C532">
            <v>139.875</v>
          </cell>
          <cell r="D532">
            <v>0.5093833780160858</v>
          </cell>
        </row>
        <row r="533">
          <cell r="A533" t="str">
            <v>Tipton R-VI</v>
          </cell>
          <cell r="B533">
            <v>2</v>
          </cell>
          <cell r="C533">
            <v>447.875</v>
          </cell>
          <cell r="D533">
            <v>0.46692715601451296</v>
          </cell>
        </row>
        <row r="534">
          <cell r="A534" t="str">
            <v>Trenton R-IX</v>
          </cell>
          <cell r="B534">
            <v>3</v>
          </cell>
          <cell r="C534">
            <v>856.375</v>
          </cell>
          <cell r="D534">
            <v>0.54882498905269306</v>
          </cell>
        </row>
        <row r="535">
          <cell r="A535" t="str">
            <v>Tri-County R-VII</v>
          </cell>
          <cell r="B535">
            <v>2</v>
          </cell>
          <cell r="C535">
            <v>260.5</v>
          </cell>
          <cell r="D535">
            <v>0.55806142034548945</v>
          </cell>
        </row>
        <row r="536">
          <cell r="A536" t="str">
            <v>Trinity Lutheran School</v>
          </cell>
          <cell r="B536">
            <v>1</v>
          </cell>
          <cell r="C536">
            <v>75.25</v>
          </cell>
          <cell r="D536">
            <v>0.31727574750830567</v>
          </cell>
        </row>
        <row r="537">
          <cell r="A537" t="str">
            <v>Troy R-III</v>
          </cell>
          <cell r="B537">
            <v>11</v>
          </cell>
          <cell r="C537">
            <v>6281.375</v>
          </cell>
          <cell r="D537">
            <v>0.34413245507552087</v>
          </cell>
        </row>
        <row r="538">
          <cell r="A538" t="str">
            <v>Twin Rivers R-X</v>
          </cell>
          <cell r="B538">
            <v>4</v>
          </cell>
          <cell r="C538">
            <v>1036.25</v>
          </cell>
          <cell r="D538">
            <v>0.72810615199034978</v>
          </cell>
        </row>
        <row r="539">
          <cell r="A539" t="str">
            <v>Union R-XI</v>
          </cell>
          <cell r="B539">
            <v>5</v>
          </cell>
          <cell r="C539">
            <v>2897.875</v>
          </cell>
          <cell r="D539">
            <v>0.43557779407324332</v>
          </cell>
        </row>
        <row r="540">
          <cell r="A540" t="str">
            <v>Union Star R-II</v>
          </cell>
          <cell r="B540">
            <v>2</v>
          </cell>
          <cell r="C540">
            <v>291.625</v>
          </cell>
          <cell r="D540">
            <v>0.4744963566223746</v>
          </cell>
        </row>
        <row r="541">
          <cell r="A541" t="str">
            <v>University Academy</v>
          </cell>
          <cell r="B541">
            <v>3</v>
          </cell>
          <cell r="C541">
            <v>889.625</v>
          </cell>
          <cell r="D541">
            <v>0.76183785302796125</v>
          </cell>
        </row>
        <row r="542">
          <cell r="A542" t="str">
            <v>University City</v>
          </cell>
          <cell r="B542">
            <v>6</v>
          </cell>
          <cell r="C542">
            <v>2518.625</v>
          </cell>
          <cell r="D542">
            <v>0.849272916770063</v>
          </cell>
        </row>
        <row r="543">
          <cell r="A543" t="str">
            <v>Urban Christian Academy</v>
          </cell>
          <cell r="B543">
            <v>1</v>
          </cell>
          <cell r="C543">
            <v>137.5</v>
          </cell>
          <cell r="D543">
            <v>0.92545454545454542</v>
          </cell>
        </row>
        <row r="544">
          <cell r="A544" t="str">
            <v>Valley Park</v>
          </cell>
          <cell r="B544">
            <v>3</v>
          </cell>
          <cell r="C544">
            <v>736.75</v>
          </cell>
          <cell r="D544">
            <v>0.46657617916525279</v>
          </cell>
        </row>
        <row r="545">
          <cell r="A545" t="str">
            <v>Valley R-VI</v>
          </cell>
          <cell r="B545">
            <v>2</v>
          </cell>
          <cell r="C545">
            <v>376.875</v>
          </cell>
          <cell r="D545">
            <v>0.66268656716417906</v>
          </cell>
        </row>
        <row r="546">
          <cell r="A546" t="str">
            <v>Van Buren R-I</v>
          </cell>
          <cell r="B546">
            <v>2</v>
          </cell>
          <cell r="C546">
            <v>499.75</v>
          </cell>
          <cell r="D546">
            <v>0.64832416208104049</v>
          </cell>
        </row>
        <row r="547">
          <cell r="A547" t="str">
            <v>Van-Far R-I</v>
          </cell>
          <cell r="B547">
            <v>2</v>
          </cell>
          <cell r="C547">
            <v>489.375</v>
          </cell>
          <cell r="D547">
            <v>0.51749680715197954</v>
          </cell>
        </row>
        <row r="548">
          <cell r="A548" t="str">
            <v>Walnut Grove R-V</v>
          </cell>
          <cell r="B548">
            <v>2</v>
          </cell>
          <cell r="C548">
            <v>280.75</v>
          </cell>
          <cell r="D548">
            <v>0.45992876224398932</v>
          </cell>
        </row>
        <row r="549">
          <cell r="A549" t="str">
            <v>Warren County R-III</v>
          </cell>
          <cell r="B549">
            <v>5</v>
          </cell>
          <cell r="C549">
            <v>3306.083333333333</v>
          </cell>
          <cell r="D549">
            <v>0.50940186020719369</v>
          </cell>
        </row>
        <row r="550">
          <cell r="A550" t="str">
            <v>Warrensburg R-VI</v>
          </cell>
          <cell r="B550">
            <v>7</v>
          </cell>
          <cell r="C550">
            <v>3320.125</v>
          </cell>
          <cell r="D550">
            <v>0.33368472572568803</v>
          </cell>
        </row>
        <row r="551">
          <cell r="A551" t="str">
            <v>Warsaw R-IX</v>
          </cell>
          <cell r="B551">
            <v>4</v>
          </cell>
          <cell r="C551">
            <v>1288.458333333333</v>
          </cell>
          <cell r="D551">
            <v>0.6574163475175665</v>
          </cell>
        </row>
        <row r="552">
          <cell r="A552" t="str">
            <v>Washington</v>
          </cell>
          <cell r="B552">
            <v>9</v>
          </cell>
          <cell r="C552">
            <v>3629.5</v>
          </cell>
          <cell r="D552">
            <v>0.29924920787987325</v>
          </cell>
        </row>
        <row r="553">
          <cell r="A553" t="str">
            <v>Waynesville R-VI</v>
          </cell>
          <cell r="B553">
            <v>8</v>
          </cell>
          <cell r="C553">
            <v>5972.375</v>
          </cell>
          <cell r="D553">
            <v>0.46564390213273615</v>
          </cell>
        </row>
        <row r="554">
          <cell r="A554" t="str">
            <v>Weaubleau R-III</v>
          </cell>
          <cell r="B554">
            <v>2</v>
          </cell>
          <cell r="C554">
            <v>375.625</v>
          </cell>
          <cell r="D554">
            <v>0.61797004991680538</v>
          </cell>
        </row>
        <row r="555">
          <cell r="A555" t="str">
            <v>Webb City R-VII</v>
          </cell>
          <cell r="B555">
            <v>9</v>
          </cell>
          <cell r="C555">
            <v>4235.25</v>
          </cell>
          <cell r="D555">
            <v>0.44445428250988728</v>
          </cell>
        </row>
        <row r="556">
          <cell r="A556" t="str">
            <v>Webster Groves</v>
          </cell>
          <cell r="B556">
            <v>9</v>
          </cell>
          <cell r="C556">
            <v>4458.75</v>
          </cell>
          <cell r="D556">
            <v>0.16091954022988506</v>
          </cell>
        </row>
        <row r="557">
          <cell r="A557" t="str">
            <v>Wellington-Napoleon R-IX</v>
          </cell>
          <cell r="B557">
            <v>2</v>
          </cell>
          <cell r="C557">
            <v>410.375</v>
          </cell>
          <cell r="D557">
            <v>0.3700883338409991</v>
          </cell>
        </row>
        <row r="558">
          <cell r="A558" t="str">
            <v>Wellsville Middletown R-I</v>
          </cell>
          <cell r="B558">
            <v>2</v>
          </cell>
          <cell r="C558">
            <v>344.666666666666</v>
          </cell>
          <cell r="D558">
            <v>0.56346711798839533</v>
          </cell>
        </row>
        <row r="559">
          <cell r="A559" t="str">
            <v>Wentzville R-IV</v>
          </cell>
          <cell r="B559">
            <v>18</v>
          </cell>
          <cell r="C559">
            <v>17969</v>
          </cell>
          <cell r="D559">
            <v>0.16669449236648298</v>
          </cell>
        </row>
        <row r="560">
          <cell r="A560" t="str">
            <v>West Nodaway County R-I</v>
          </cell>
          <cell r="B560">
            <v>2</v>
          </cell>
          <cell r="C560">
            <v>237.375</v>
          </cell>
          <cell r="D560">
            <v>0.53817798841495523</v>
          </cell>
        </row>
        <row r="561">
          <cell r="A561" t="str">
            <v>West Plains R-VII</v>
          </cell>
          <cell r="B561">
            <v>4</v>
          </cell>
          <cell r="C561">
            <v>2864.625</v>
          </cell>
          <cell r="D561">
            <v>0.59056595540428503</v>
          </cell>
        </row>
        <row r="562">
          <cell r="A562" t="str">
            <v>West Platte County R-II</v>
          </cell>
          <cell r="B562">
            <v>2</v>
          </cell>
          <cell r="C562">
            <v>521.375</v>
          </cell>
          <cell r="D562">
            <v>0.22105010788779669</v>
          </cell>
        </row>
        <row r="563">
          <cell r="A563" t="str">
            <v>West St. Francois County R-IV</v>
          </cell>
          <cell r="B563">
            <v>3</v>
          </cell>
          <cell r="C563">
            <v>870.125</v>
          </cell>
          <cell r="D563">
            <v>0.691232102667241</v>
          </cell>
        </row>
        <row r="564">
          <cell r="A564" t="str">
            <v>Westran R-I</v>
          </cell>
          <cell r="B564">
            <v>3</v>
          </cell>
          <cell r="C564">
            <v>491.75</v>
          </cell>
          <cell r="D564">
            <v>0.5630401626842908</v>
          </cell>
        </row>
        <row r="565">
          <cell r="A565" t="str">
            <v>Westview C-6</v>
          </cell>
          <cell r="B565">
            <v>1</v>
          </cell>
          <cell r="C565">
            <v>200.75</v>
          </cell>
          <cell r="D565">
            <v>0.60336239103362388</v>
          </cell>
        </row>
        <row r="566">
          <cell r="A566" t="str">
            <v>Wheatland R-II</v>
          </cell>
          <cell r="B566">
            <v>2</v>
          </cell>
          <cell r="C566">
            <v>387.375</v>
          </cell>
          <cell r="D566">
            <v>0.5734107776702162</v>
          </cell>
        </row>
        <row r="567">
          <cell r="A567" t="str">
            <v>Wheaton R-III</v>
          </cell>
          <cell r="B567">
            <v>2</v>
          </cell>
          <cell r="C567">
            <v>393.33333333333303</v>
          </cell>
          <cell r="D567">
            <v>0.67425847457626975</v>
          </cell>
        </row>
        <row r="568">
          <cell r="A568" t="str">
            <v>Willard R-II</v>
          </cell>
          <cell r="B568">
            <v>9</v>
          </cell>
          <cell r="C568">
            <v>4808.125</v>
          </cell>
          <cell r="D568">
            <v>0.43158715715585599</v>
          </cell>
        </row>
        <row r="569">
          <cell r="A569" t="str">
            <v>Willow Springs R-IV</v>
          </cell>
          <cell r="B569">
            <v>3</v>
          </cell>
          <cell r="C569">
            <v>1266.5</v>
          </cell>
          <cell r="D569">
            <v>0.64962495065140147</v>
          </cell>
        </row>
        <row r="570">
          <cell r="A570" t="str">
            <v>Windsor C-1</v>
          </cell>
          <cell r="B570">
            <v>5</v>
          </cell>
          <cell r="C570">
            <v>2992.375</v>
          </cell>
          <cell r="D570">
            <v>0.35828564267513263</v>
          </cell>
        </row>
        <row r="571">
          <cell r="A571" t="str">
            <v>Winfield R-IV</v>
          </cell>
          <cell r="B571">
            <v>4</v>
          </cell>
          <cell r="C571">
            <v>1637.6666666666661</v>
          </cell>
          <cell r="D571">
            <v>0.46799307958477526</v>
          </cell>
        </row>
        <row r="572">
          <cell r="A572" t="str">
            <v>Winona R-III</v>
          </cell>
          <cell r="B572">
            <v>2</v>
          </cell>
          <cell r="C572">
            <v>336.625</v>
          </cell>
          <cell r="D572">
            <v>0.77200148533234281</v>
          </cell>
        </row>
        <row r="573">
          <cell r="A573" t="str">
            <v>Winston R-VI</v>
          </cell>
          <cell r="B573">
            <v>2</v>
          </cell>
          <cell r="C573">
            <v>166.75</v>
          </cell>
          <cell r="D573">
            <v>0.52773613193403301</v>
          </cell>
        </row>
        <row r="574">
          <cell r="A574" t="str">
            <v>Woodland R-IV</v>
          </cell>
          <cell r="B574">
            <v>3</v>
          </cell>
          <cell r="C574">
            <v>726.75</v>
          </cell>
          <cell r="D574">
            <v>0.62315101479188162</v>
          </cell>
        </row>
        <row r="575">
          <cell r="A575" t="str">
            <v>Worth County R-III</v>
          </cell>
          <cell r="B575">
            <v>2</v>
          </cell>
          <cell r="C575">
            <v>391.75</v>
          </cell>
          <cell r="D575">
            <v>0.58519463943841732</v>
          </cell>
        </row>
        <row r="576">
          <cell r="A576" t="str">
            <v>Wright City R-Ii School District Of Warren Co</v>
          </cell>
          <cell r="B576">
            <v>4</v>
          </cell>
          <cell r="C576">
            <v>1890.1666666666661</v>
          </cell>
          <cell r="D576">
            <v>0.44524292390441739</v>
          </cell>
        </row>
        <row r="577">
          <cell r="A577" t="str">
            <v>Zalma R-V</v>
          </cell>
          <cell r="B577">
            <v>2</v>
          </cell>
          <cell r="C577">
            <v>220</v>
          </cell>
          <cell r="D577">
            <v>0.56022727272727268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workbookViewId="0">
      <selection activeCell="B5" sqref="B5"/>
    </sheetView>
  </sheetViews>
  <sheetFormatPr defaultColWidth="11" defaultRowHeight="15.75" x14ac:dyDescent="0.25"/>
  <cols>
    <col min="11" max="11" width="11" style="5"/>
    <col min="15" max="15" width="11" style="5"/>
  </cols>
  <sheetData>
    <row r="1" spans="1:15" ht="94.5" x14ac:dyDescent="0.25">
      <c r="A1" s="3" t="s">
        <v>0</v>
      </c>
      <c r="B1" s="3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1" t="s">
        <v>11</v>
      </c>
      <c r="M1" s="1" t="s">
        <v>12</v>
      </c>
      <c r="N1" s="1" t="s">
        <v>13</v>
      </c>
      <c r="O1" s="6" t="s">
        <v>14</v>
      </c>
    </row>
    <row r="2" spans="1:15" x14ac:dyDescent="0.25">
      <c r="A2" s="2" t="s">
        <v>143</v>
      </c>
      <c r="B2" s="2">
        <v>750871050</v>
      </c>
      <c r="C2" s="2" t="s">
        <v>144</v>
      </c>
      <c r="D2" s="4">
        <v>0.61299999999999999</v>
      </c>
      <c r="E2" s="2">
        <v>81.099999999999994</v>
      </c>
      <c r="F2" s="4">
        <v>0.47499999999999998</v>
      </c>
      <c r="G2" s="5">
        <v>0.5849627958634025</v>
      </c>
      <c r="H2" s="4">
        <v>0.63600000000000001</v>
      </c>
      <c r="I2" s="2">
        <v>53.7</v>
      </c>
      <c r="J2" s="4">
        <v>0.36699999999999999</v>
      </c>
      <c r="K2" s="5">
        <v>0.68246159462409661</v>
      </c>
      <c r="L2" s="4">
        <v>0.68</v>
      </c>
      <c r="M2" s="2">
        <v>51.6</v>
      </c>
      <c r="N2" s="4">
        <v>0.376</v>
      </c>
      <c r="O2" s="5">
        <v>0.72934204044765216</v>
      </c>
    </row>
    <row r="3" spans="1:15" ht="31.5" x14ac:dyDescent="0.25">
      <c r="A3" s="2" t="s">
        <v>143</v>
      </c>
      <c r="B3" s="2">
        <v>750874020</v>
      </c>
      <c r="C3" s="2" t="s">
        <v>145</v>
      </c>
      <c r="D3" s="4">
        <v>0.71799999999999997</v>
      </c>
      <c r="E3" s="2">
        <v>77.3</v>
      </c>
      <c r="F3" s="4">
        <v>0.64700000000000002</v>
      </c>
      <c r="G3" s="5">
        <v>0.8375968311124119</v>
      </c>
      <c r="H3" s="4">
        <v>0.73299999999999998</v>
      </c>
      <c r="I3" s="2">
        <v>77.099999999999994</v>
      </c>
      <c r="J3" s="4">
        <v>0.60799999999999998</v>
      </c>
      <c r="K3" s="5">
        <v>0.78931416849195035</v>
      </c>
      <c r="L3" s="4">
        <v>0.65600000000000003</v>
      </c>
      <c r="M3" s="2">
        <v>61.3</v>
      </c>
      <c r="N3" s="4">
        <v>0.45400000000000001</v>
      </c>
      <c r="O3" s="5">
        <v>0.74059553038671366</v>
      </c>
    </row>
    <row r="4" spans="1:15" ht="31.5" x14ac:dyDescent="0.25">
      <c r="A4" s="2" t="s">
        <v>117</v>
      </c>
      <c r="B4" s="2">
        <v>470621050</v>
      </c>
      <c r="C4" s="2" t="s">
        <v>118</v>
      </c>
      <c r="D4" s="4">
        <v>0.57199999999999995</v>
      </c>
      <c r="E4" s="2">
        <v>67.2</v>
      </c>
      <c r="F4" s="4">
        <v>0.501</v>
      </c>
      <c r="G4" s="5">
        <v>0.74531402013627857</v>
      </c>
      <c r="H4" s="4">
        <v>0.502</v>
      </c>
      <c r="I4" s="2">
        <v>74.8</v>
      </c>
      <c r="J4" s="4">
        <v>0.55300000000000005</v>
      </c>
      <c r="K4" s="5">
        <v>0.73985598060029834</v>
      </c>
      <c r="L4" s="4">
        <v>0.61</v>
      </c>
      <c r="M4" s="2">
        <v>87</v>
      </c>
      <c r="N4" s="4">
        <v>0.69899999999999995</v>
      </c>
      <c r="O4" s="5">
        <v>0.80415945128829924</v>
      </c>
    </row>
    <row r="5" spans="1:15" ht="47.25" x14ac:dyDescent="0.25">
      <c r="A5" s="2" t="s">
        <v>117</v>
      </c>
      <c r="B5" s="2">
        <v>470623000</v>
      </c>
      <c r="C5" s="2" t="s">
        <v>119</v>
      </c>
      <c r="D5" s="4">
        <v>0.625</v>
      </c>
      <c r="E5" s="2">
        <v>57.9</v>
      </c>
      <c r="F5" s="4">
        <v>0.47099999999999997</v>
      </c>
      <c r="G5" s="5">
        <v>0.81357542288261997</v>
      </c>
      <c r="H5" s="4">
        <v>0.63600000000000001</v>
      </c>
      <c r="I5" s="2">
        <v>48.1</v>
      </c>
      <c r="J5" s="4">
        <v>0.40600000000000003</v>
      </c>
      <c r="K5" s="5">
        <v>0.84462545102052011</v>
      </c>
      <c r="L5" s="4">
        <v>0.53200000000000003</v>
      </c>
      <c r="M5" s="2">
        <v>56.6</v>
      </c>
      <c r="N5" s="4">
        <v>0.45500000000000002</v>
      </c>
      <c r="O5" s="5">
        <v>0.80391091680700977</v>
      </c>
    </row>
    <row r="6" spans="1:15" ht="47.25" x14ac:dyDescent="0.25">
      <c r="A6" s="2" t="s">
        <v>117</v>
      </c>
      <c r="B6" s="2">
        <v>470624020</v>
      </c>
      <c r="C6" s="2" t="s">
        <v>120</v>
      </c>
      <c r="D6" s="4">
        <v>0.69699999999999995</v>
      </c>
      <c r="E6" s="2">
        <v>66.3</v>
      </c>
      <c r="F6" s="4">
        <v>0.59899999999999998</v>
      </c>
      <c r="G6" s="5">
        <v>0.90372918117786583</v>
      </c>
      <c r="H6" s="4">
        <v>0.69099999999999995</v>
      </c>
      <c r="I6" s="2">
        <v>70.599999999999994</v>
      </c>
      <c r="J6" s="4">
        <v>0.626</v>
      </c>
      <c r="K6" s="5">
        <v>0.88607418566351615</v>
      </c>
      <c r="L6" s="4">
        <v>0.65400000000000003</v>
      </c>
      <c r="M6" s="2">
        <v>59.3</v>
      </c>
      <c r="N6" s="4">
        <v>0.51200000000000001</v>
      </c>
      <c r="O6" s="5">
        <v>0.86242872901742407</v>
      </c>
    </row>
    <row r="7" spans="1:15" ht="31.5" x14ac:dyDescent="0.25">
      <c r="A7" s="2" t="s">
        <v>121</v>
      </c>
      <c r="B7" s="2">
        <v>470644020</v>
      </c>
      <c r="C7" s="2" t="s">
        <v>122</v>
      </c>
      <c r="D7" s="4">
        <v>0.60599999999999998</v>
      </c>
      <c r="E7" s="2">
        <v>81</v>
      </c>
      <c r="F7" s="4">
        <v>0.70799999999999996</v>
      </c>
      <c r="G7" s="5">
        <v>0.68360604123309332</v>
      </c>
      <c r="H7" s="4">
        <v>0.60699999999999998</v>
      </c>
      <c r="I7" s="2">
        <v>73.8</v>
      </c>
      <c r="J7" s="4">
        <v>0.70599999999999996</v>
      </c>
      <c r="K7" s="5">
        <v>0.87621206590064049</v>
      </c>
      <c r="L7" s="4">
        <v>0.65600000000000003</v>
      </c>
      <c r="M7" s="2">
        <v>69.400000000000006</v>
      </c>
      <c r="N7" s="4">
        <v>0.56999999999999995</v>
      </c>
      <c r="O7" s="5">
        <v>0.82241775144041984</v>
      </c>
    </row>
    <row r="8" spans="1:15" x14ac:dyDescent="0.25">
      <c r="A8" s="2" t="s">
        <v>188</v>
      </c>
      <c r="B8" s="2">
        <v>900771050</v>
      </c>
      <c r="C8" s="2" t="s">
        <v>189</v>
      </c>
      <c r="D8" s="4">
        <v>0.7</v>
      </c>
      <c r="E8" s="2">
        <v>41.2</v>
      </c>
      <c r="F8" s="4">
        <v>0.35699999999999998</v>
      </c>
      <c r="G8" s="5">
        <v>0.8671758975316548</v>
      </c>
      <c r="H8" s="4">
        <v>0.68799999999999994</v>
      </c>
      <c r="I8" s="2">
        <v>48.5</v>
      </c>
      <c r="J8" s="4">
        <v>0.42399999999999999</v>
      </c>
      <c r="K8" s="5">
        <v>0.87367955153949539</v>
      </c>
      <c r="L8" s="4">
        <v>0.69699999999999995</v>
      </c>
      <c r="M8" s="2">
        <v>66.5</v>
      </c>
      <c r="N8" s="4">
        <v>0.48599999999999999</v>
      </c>
      <c r="O8" s="5">
        <v>0.73106311077895392</v>
      </c>
    </row>
    <row r="9" spans="1:15" ht="31.5" x14ac:dyDescent="0.25">
      <c r="A9" s="2" t="s">
        <v>188</v>
      </c>
      <c r="B9" s="2">
        <v>900774020</v>
      </c>
      <c r="C9" s="2" t="s">
        <v>190</v>
      </c>
      <c r="D9" s="4">
        <v>0.752</v>
      </c>
      <c r="E9" s="2">
        <v>84.6</v>
      </c>
      <c r="F9" s="4">
        <v>0.72499999999999998</v>
      </c>
      <c r="G9" s="5">
        <v>0.85649402252337503</v>
      </c>
      <c r="H9" s="4">
        <v>0.65</v>
      </c>
      <c r="I9" s="2">
        <v>85</v>
      </c>
      <c r="J9" s="4">
        <v>0.68300000000000005</v>
      </c>
      <c r="K9" s="5">
        <v>0.80319035646866777</v>
      </c>
      <c r="L9" s="4">
        <v>0.67</v>
      </c>
      <c r="M9" s="2">
        <v>57.6</v>
      </c>
      <c r="N9" s="4">
        <v>0.46400000000000002</v>
      </c>
      <c r="O9" s="5">
        <v>0.80686526347216003</v>
      </c>
    </row>
    <row r="10" spans="1:15" x14ac:dyDescent="0.25">
      <c r="A10" s="2" t="s">
        <v>225</v>
      </c>
      <c r="B10" s="2">
        <v>1071551050</v>
      </c>
      <c r="C10" s="2" t="s">
        <v>226</v>
      </c>
      <c r="D10" s="4">
        <v>0.52800000000000002</v>
      </c>
      <c r="E10" s="2">
        <v>44.4</v>
      </c>
      <c r="F10" s="4">
        <v>0.38</v>
      </c>
      <c r="G10" s="5">
        <v>0.85621669990954596</v>
      </c>
      <c r="H10" s="4">
        <v>0.56299999999999994</v>
      </c>
      <c r="I10" s="2">
        <v>45.8</v>
      </c>
      <c r="J10" s="4">
        <v>0.39800000000000002</v>
      </c>
      <c r="K10" s="5">
        <v>0.86835070372547629</v>
      </c>
      <c r="L10" s="4">
        <v>0.60499999999999998</v>
      </c>
      <c r="M10" s="2">
        <v>48.4</v>
      </c>
      <c r="N10" s="4">
        <v>0.42299999999999999</v>
      </c>
      <c r="O10" s="5">
        <v>0.87393970648647601</v>
      </c>
    </row>
    <row r="11" spans="1:15" ht="31.5" x14ac:dyDescent="0.25">
      <c r="A11" s="2" t="s">
        <v>225</v>
      </c>
      <c r="B11" s="2">
        <v>1071553000</v>
      </c>
      <c r="C11" s="2" t="s">
        <v>227</v>
      </c>
      <c r="D11" s="4">
        <v>0.79300000000000004</v>
      </c>
      <c r="E11" s="2">
        <v>89</v>
      </c>
      <c r="F11" s="4">
        <v>0.83599999999999997</v>
      </c>
      <c r="G11" s="5">
        <v>0.93872547531617256</v>
      </c>
      <c r="H11" s="4">
        <v>0.79300000000000004</v>
      </c>
      <c r="I11" s="2">
        <v>95.5</v>
      </c>
      <c r="J11" s="4">
        <v>0.83899999999999997</v>
      </c>
      <c r="K11" s="5">
        <v>0.87849352628005162</v>
      </c>
      <c r="L11" s="4">
        <v>0.629</v>
      </c>
      <c r="M11" s="2">
        <v>73</v>
      </c>
      <c r="N11" s="4">
        <v>0.57399999999999995</v>
      </c>
      <c r="O11" s="5">
        <v>0.78610335022546707</v>
      </c>
    </row>
    <row r="12" spans="1:15" ht="31.5" x14ac:dyDescent="0.25">
      <c r="A12" s="2" t="s">
        <v>225</v>
      </c>
      <c r="B12" s="2">
        <v>1071554020</v>
      </c>
      <c r="C12" s="2" t="s">
        <v>228</v>
      </c>
      <c r="D12" s="4">
        <v>0.82</v>
      </c>
      <c r="E12" s="2">
        <v>95.9</v>
      </c>
      <c r="F12" s="4">
        <v>0.82799999999999996</v>
      </c>
      <c r="G12" s="5">
        <v>0.86353903240148555</v>
      </c>
      <c r="H12" s="4">
        <v>0.75900000000000001</v>
      </c>
      <c r="I12" s="2">
        <v>99.4</v>
      </c>
      <c r="J12" s="4">
        <v>0.85599999999999998</v>
      </c>
      <c r="K12" s="5">
        <v>0.86383886911191266</v>
      </c>
      <c r="L12" s="4">
        <v>0.77600000000000002</v>
      </c>
      <c r="M12" s="2">
        <v>103.9</v>
      </c>
      <c r="N12" s="4">
        <v>0.84499999999999997</v>
      </c>
      <c r="O12" s="5">
        <v>0.81304781095861767</v>
      </c>
    </row>
    <row r="13" spans="1:15" ht="31.5" x14ac:dyDescent="0.25">
      <c r="A13" s="2" t="s">
        <v>67</v>
      </c>
      <c r="B13" s="2">
        <v>350931050</v>
      </c>
      <c r="C13" s="2" t="s">
        <v>68</v>
      </c>
      <c r="D13" s="4">
        <v>0.65</v>
      </c>
      <c r="E13" s="2">
        <v>68.400000000000006</v>
      </c>
      <c r="F13" s="4">
        <v>0.6</v>
      </c>
      <c r="G13" s="5">
        <v>0.87777677252278963</v>
      </c>
      <c r="H13" s="4">
        <v>0.61899999999999999</v>
      </c>
      <c r="I13" s="2">
        <v>68.8</v>
      </c>
      <c r="J13" s="4">
        <v>0.61199999999999999</v>
      </c>
      <c r="K13" s="5">
        <v>0.89016239068540248</v>
      </c>
      <c r="L13" s="4">
        <v>0.83399999999999996</v>
      </c>
      <c r="M13" s="2">
        <v>69.7</v>
      </c>
      <c r="N13" s="4">
        <v>0.60599999999999998</v>
      </c>
      <c r="O13" s="5">
        <v>0.86900201110980935</v>
      </c>
    </row>
    <row r="14" spans="1:15" ht="31.5" x14ac:dyDescent="0.25">
      <c r="A14" s="2" t="s">
        <v>67</v>
      </c>
      <c r="B14" s="2">
        <v>350934020</v>
      </c>
      <c r="C14" s="2" t="s">
        <v>69</v>
      </c>
      <c r="D14" s="4">
        <v>0.754</v>
      </c>
      <c r="E14" s="2">
        <v>96.9</v>
      </c>
      <c r="F14" s="4">
        <v>0.80100000000000005</v>
      </c>
      <c r="G14" s="5">
        <v>0.82676715587342686</v>
      </c>
      <c r="H14" s="4">
        <v>0.751</v>
      </c>
      <c r="I14" s="2">
        <v>101.3</v>
      </c>
      <c r="J14" s="4">
        <v>0.86599999999999999</v>
      </c>
      <c r="K14" s="5">
        <v>0.85504898849839173</v>
      </c>
      <c r="L14" s="4">
        <v>0.68400000000000005</v>
      </c>
      <c r="M14" s="2">
        <v>85.7</v>
      </c>
      <c r="N14" s="4">
        <v>0.76800000000000002</v>
      </c>
      <c r="O14" s="5">
        <v>0.89578093282959848</v>
      </c>
    </row>
    <row r="15" spans="1:15" ht="31.5" x14ac:dyDescent="0.25">
      <c r="A15" s="2" t="s">
        <v>163</v>
      </c>
      <c r="B15" s="2">
        <v>780121050</v>
      </c>
      <c r="C15" s="2" t="s">
        <v>164</v>
      </c>
      <c r="D15" s="4">
        <v>0.97599999999999998</v>
      </c>
      <c r="E15" s="2">
        <v>40.200000000000003</v>
      </c>
      <c r="F15" s="4">
        <v>0.246</v>
      </c>
      <c r="G15" s="5">
        <v>0.61259172105722337</v>
      </c>
      <c r="H15" s="4">
        <v>1</v>
      </c>
      <c r="I15" s="2">
        <v>32.1</v>
      </c>
      <c r="J15" s="4">
        <v>0.16</v>
      </c>
      <c r="K15" s="5">
        <v>0.49716315055172772</v>
      </c>
      <c r="L15" s="4">
        <v>0.89</v>
      </c>
      <c r="M15" s="2">
        <v>36.4</v>
      </c>
      <c r="N15" s="4">
        <v>0.249</v>
      </c>
      <c r="O15" s="5">
        <v>0.68326940971307981</v>
      </c>
    </row>
    <row r="16" spans="1:15" ht="31.5" x14ac:dyDescent="0.25">
      <c r="A16" s="2" t="s">
        <v>163</v>
      </c>
      <c r="B16" s="2">
        <v>780123000</v>
      </c>
      <c r="C16" s="2" t="s">
        <v>165</v>
      </c>
      <c r="D16" s="4">
        <v>0.97499999999999998</v>
      </c>
      <c r="E16" s="2">
        <v>73.3</v>
      </c>
      <c r="F16" s="4">
        <v>0.62</v>
      </c>
      <c r="G16" s="5">
        <v>0.846140395606785</v>
      </c>
      <c r="H16" s="4">
        <v>1</v>
      </c>
      <c r="I16" s="2">
        <v>82.1</v>
      </c>
      <c r="J16" s="4">
        <v>0.65200000000000002</v>
      </c>
      <c r="K16" s="5">
        <v>0.79368945734976248</v>
      </c>
      <c r="L16" s="4">
        <v>1</v>
      </c>
      <c r="M16" s="2">
        <v>67.400000000000006</v>
      </c>
      <c r="N16" s="4">
        <v>0.48299999999999998</v>
      </c>
      <c r="O16" s="5">
        <v>0.65092338978327224</v>
      </c>
    </row>
    <row r="17" spans="1:15" ht="47.25" x14ac:dyDescent="0.25">
      <c r="A17" s="2" t="s">
        <v>163</v>
      </c>
      <c r="B17" s="2">
        <v>780124060</v>
      </c>
      <c r="C17" s="2" t="s">
        <v>166</v>
      </c>
      <c r="D17" s="4">
        <v>0.97599999999999998</v>
      </c>
      <c r="E17" s="2">
        <v>109.3</v>
      </c>
      <c r="F17" s="4">
        <v>0.93700000000000006</v>
      </c>
      <c r="G17" s="5">
        <v>0.85667119379137191</v>
      </c>
      <c r="H17" s="4">
        <v>1</v>
      </c>
      <c r="I17" s="2">
        <v>109.3</v>
      </c>
      <c r="J17" s="4">
        <v>0.872</v>
      </c>
      <c r="K17" s="5">
        <v>0.79756452937488576</v>
      </c>
      <c r="L17" s="4">
        <v>1</v>
      </c>
      <c r="M17" s="2">
        <v>120.8</v>
      </c>
      <c r="N17" s="4">
        <v>0.96399999999999997</v>
      </c>
      <c r="O17" s="5">
        <v>0.79773423445325031</v>
      </c>
    </row>
    <row r="18" spans="1:15" ht="31.5" x14ac:dyDescent="0.25">
      <c r="A18" s="2" t="s">
        <v>183</v>
      </c>
      <c r="B18" s="2">
        <v>900754020</v>
      </c>
      <c r="C18" s="2" t="s">
        <v>184</v>
      </c>
      <c r="D18" s="4">
        <v>0.96399999999999997</v>
      </c>
      <c r="E18" s="2">
        <v>84.3</v>
      </c>
      <c r="F18" s="4">
        <v>0.77</v>
      </c>
      <c r="G18" s="5">
        <v>0.91278818911964354</v>
      </c>
      <c r="H18" s="4">
        <v>0.97</v>
      </c>
      <c r="I18" s="2">
        <v>79.900000000000006</v>
      </c>
      <c r="J18" s="4">
        <v>0.74299999999999999</v>
      </c>
      <c r="K18" s="5">
        <v>0.92896649751256299</v>
      </c>
      <c r="L18" s="4">
        <v>0.53800000000000003</v>
      </c>
      <c r="M18" s="2">
        <v>64.400000000000006</v>
      </c>
      <c r="N18" s="4">
        <v>0.51300000000000001</v>
      </c>
      <c r="O18" s="5">
        <v>0.79696551045350306</v>
      </c>
    </row>
    <row r="19" spans="1:15" ht="31.5" x14ac:dyDescent="0.25">
      <c r="A19" s="2" t="s">
        <v>73</v>
      </c>
      <c r="B19" s="2">
        <v>350971050</v>
      </c>
      <c r="C19" s="2" t="s">
        <v>74</v>
      </c>
      <c r="D19" s="4">
        <v>0.94399999999999995</v>
      </c>
      <c r="E19" s="2">
        <v>66.099999999999994</v>
      </c>
      <c r="F19" s="4">
        <v>0.61899999999999999</v>
      </c>
      <c r="G19" s="5">
        <v>0.93585343452409864</v>
      </c>
      <c r="H19" s="4">
        <v>1</v>
      </c>
      <c r="I19" s="2">
        <v>71.2</v>
      </c>
      <c r="J19" s="4">
        <v>0.68500000000000005</v>
      </c>
      <c r="K19" s="5">
        <v>0.96273995548013469</v>
      </c>
      <c r="L19" s="4">
        <v>0.871</v>
      </c>
      <c r="M19" s="2">
        <v>87.9</v>
      </c>
      <c r="N19" s="4">
        <v>0.83</v>
      </c>
      <c r="O19" s="5">
        <v>0.94462169413844677</v>
      </c>
    </row>
    <row r="20" spans="1:15" ht="31.5" x14ac:dyDescent="0.25">
      <c r="A20" s="2" t="s">
        <v>73</v>
      </c>
      <c r="B20" s="2">
        <v>350974020</v>
      </c>
      <c r="C20" s="2" t="s">
        <v>75</v>
      </c>
      <c r="D20" s="4">
        <v>0.94699999999999995</v>
      </c>
      <c r="E20" s="2">
        <v>68.099999999999994</v>
      </c>
      <c r="F20" s="4">
        <v>0.621</v>
      </c>
      <c r="G20" s="5">
        <v>0.91221434227009923</v>
      </c>
      <c r="H20" s="4">
        <v>1</v>
      </c>
      <c r="I20" s="2">
        <v>74.599999999999994</v>
      </c>
      <c r="J20" s="4">
        <v>0.69799999999999995</v>
      </c>
      <c r="K20" s="5">
        <v>0.93539355791518863</v>
      </c>
      <c r="L20" s="4">
        <v>1</v>
      </c>
      <c r="M20" s="2">
        <v>65</v>
      </c>
      <c r="N20" s="4">
        <v>0.624</v>
      </c>
      <c r="O20" s="5">
        <v>0.95986700637863431</v>
      </c>
    </row>
    <row r="21" spans="1:15" ht="31.5" x14ac:dyDescent="0.25">
      <c r="A21" s="2" t="s">
        <v>73</v>
      </c>
      <c r="B21" s="2">
        <v>350979010</v>
      </c>
      <c r="C21" s="2" t="s">
        <v>76</v>
      </c>
      <c r="D21" s="4">
        <v>0.94399999999999995</v>
      </c>
      <c r="E21" s="2">
        <v>98.4</v>
      </c>
      <c r="F21" s="4">
        <v>0.90600000000000003</v>
      </c>
      <c r="G21" s="5">
        <v>0.92149970071284748</v>
      </c>
      <c r="H21" s="4">
        <v>1</v>
      </c>
      <c r="I21" s="2">
        <v>100.2</v>
      </c>
      <c r="J21" s="4">
        <v>0.92900000000000005</v>
      </c>
      <c r="K21" s="5">
        <v>0.92722602739726268</v>
      </c>
      <c r="L21" s="4">
        <v>1</v>
      </c>
      <c r="M21" s="2">
        <v>90.1</v>
      </c>
      <c r="N21" s="4">
        <v>0.79</v>
      </c>
      <c r="O21" s="5">
        <v>0.85060713006227562</v>
      </c>
    </row>
    <row r="22" spans="1:15" ht="31.5" x14ac:dyDescent="0.25">
      <c r="A22" s="2" t="s">
        <v>255</v>
      </c>
      <c r="B22" s="2">
        <v>1110871050</v>
      </c>
      <c r="C22" s="2" t="s">
        <v>256</v>
      </c>
      <c r="D22" s="4">
        <v>0.63900000000000001</v>
      </c>
      <c r="E22" s="2">
        <v>60.6</v>
      </c>
      <c r="F22" s="4">
        <v>0.44</v>
      </c>
      <c r="G22" s="5">
        <v>0.72630219848501265</v>
      </c>
      <c r="H22" s="4">
        <v>0.66600000000000004</v>
      </c>
      <c r="I22" s="2">
        <v>62.7</v>
      </c>
      <c r="J22" s="4">
        <v>0.49</v>
      </c>
      <c r="K22" s="5">
        <v>0.7809207195303407</v>
      </c>
      <c r="L22" s="4">
        <v>0.73199999999999998</v>
      </c>
      <c r="M22" s="2">
        <v>62.3</v>
      </c>
      <c r="N22" s="4">
        <v>0.498</v>
      </c>
      <c r="O22" s="5">
        <v>0.79936460481874483</v>
      </c>
    </row>
    <row r="23" spans="1:15" ht="31.5" x14ac:dyDescent="0.25">
      <c r="A23" s="2" t="s">
        <v>255</v>
      </c>
      <c r="B23" s="2">
        <v>1110873000</v>
      </c>
      <c r="C23" s="2" t="s">
        <v>257</v>
      </c>
      <c r="D23" s="4">
        <v>0.70699999999999996</v>
      </c>
      <c r="E23" s="2">
        <v>45.7</v>
      </c>
      <c r="F23" s="4">
        <v>0.371</v>
      </c>
      <c r="G23" s="5">
        <v>0.81107921263893412</v>
      </c>
      <c r="H23" s="4">
        <v>0.72099999999999997</v>
      </c>
      <c r="I23" s="2">
        <v>44.9</v>
      </c>
      <c r="J23" s="4">
        <v>0.36899999999999999</v>
      </c>
      <c r="K23" s="5">
        <v>0.82005279528686525</v>
      </c>
      <c r="L23" s="4">
        <v>0.67700000000000005</v>
      </c>
      <c r="M23" s="2">
        <v>46</v>
      </c>
      <c r="N23" s="4">
        <v>0.35</v>
      </c>
      <c r="O23" s="5">
        <v>0.76073841273966192</v>
      </c>
    </row>
    <row r="24" spans="1:15" ht="31.5" x14ac:dyDescent="0.25">
      <c r="A24" s="2" t="s">
        <v>255</v>
      </c>
      <c r="B24" s="2">
        <v>1110874040</v>
      </c>
      <c r="C24" s="2" t="s">
        <v>258</v>
      </c>
      <c r="D24" s="4">
        <v>0.75800000000000001</v>
      </c>
      <c r="E24" s="2">
        <v>56.6</v>
      </c>
      <c r="F24" s="4">
        <v>0.48099999999999998</v>
      </c>
      <c r="G24" s="5">
        <v>0.85007234999548442</v>
      </c>
      <c r="H24" s="4">
        <v>0.76100000000000001</v>
      </c>
      <c r="I24" s="2">
        <v>59.3</v>
      </c>
      <c r="J24" s="4">
        <v>0.48899999999999999</v>
      </c>
      <c r="K24" s="5">
        <v>0.82475201404526144</v>
      </c>
      <c r="L24" s="4">
        <v>0.73399999999999999</v>
      </c>
      <c r="M24" s="2">
        <v>55.3</v>
      </c>
      <c r="N24" s="4">
        <v>0.442</v>
      </c>
      <c r="O24" s="5">
        <v>0.79997504990751755</v>
      </c>
    </row>
    <row r="25" spans="1:15" ht="31.5" x14ac:dyDescent="0.25">
      <c r="A25" s="2" t="s">
        <v>155</v>
      </c>
      <c r="B25" s="2">
        <v>780044020</v>
      </c>
      <c r="C25" s="2" t="s">
        <v>156</v>
      </c>
      <c r="D25" s="4">
        <v>0.63200000000000001</v>
      </c>
      <c r="E25" s="2">
        <v>96.7</v>
      </c>
      <c r="F25" s="4">
        <v>0.63</v>
      </c>
      <c r="G25" s="5">
        <v>0.65714046800613157</v>
      </c>
      <c r="H25" s="4">
        <v>0.64100000000000001</v>
      </c>
      <c r="I25" s="2">
        <v>74.5</v>
      </c>
      <c r="J25" s="4">
        <v>0.54800000000000004</v>
      </c>
      <c r="K25" s="5">
        <v>0.73638709677419423</v>
      </c>
      <c r="L25" s="4">
        <v>0.64200000000000002</v>
      </c>
      <c r="M25" s="2">
        <v>71.400000000000006</v>
      </c>
      <c r="N25" s="4">
        <v>0.47799999999999998</v>
      </c>
      <c r="O25" s="5">
        <v>0.66909965034965024</v>
      </c>
    </row>
    <row r="26" spans="1:15" x14ac:dyDescent="0.25">
      <c r="A26" s="2" t="s">
        <v>134</v>
      </c>
      <c r="B26" s="2">
        <v>750841050</v>
      </c>
      <c r="C26" s="2" t="s">
        <v>135</v>
      </c>
      <c r="D26" s="4">
        <v>0.69499999999999995</v>
      </c>
      <c r="E26" s="2">
        <v>60.6</v>
      </c>
      <c r="F26" s="4">
        <v>0.38800000000000001</v>
      </c>
      <c r="G26" s="5">
        <v>0.6397762784483052</v>
      </c>
      <c r="H26" s="4">
        <v>0.78500000000000003</v>
      </c>
      <c r="I26" s="2">
        <v>57.1</v>
      </c>
      <c r="J26" s="4">
        <v>0.40100000000000002</v>
      </c>
      <c r="K26" s="5">
        <v>0.71055319175037579</v>
      </c>
      <c r="L26" s="4">
        <v>0.77</v>
      </c>
      <c r="M26" s="2">
        <v>39.6</v>
      </c>
      <c r="N26" s="4">
        <v>0.23100000000000001</v>
      </c>
      <c r="O26" s="5">
        <v>0.5822349351639966</v>
      </c>
    </row>
    <row r="27" spans="1:15" ht="31.5" x14ac:dyDescent="0.25">
      <c r="A27" s="2" t="s">
        <v>134</v>
      </c>
      <c r="B27" s="2">
        <v>750844020</v>
      </c>
      <c r="C27" s="2" t="s">
        <v>136</v>
      </c>
      <c r="D27" s="4">
        <v>0.80100000000000005</v>
      </c>
      <c r="E27" s="2">
        <v>95.3</v>
      </c>
      <c r="F27" s="4">
        <v>0.93200000000000005</v>
      </c>
      <c r="G27" s="5">
        <v>0.96774174223467335</v>
      </c>
      <c r="H27" s="4">
        <v>0.71</v>
      </c>
      <c r="I27" s="2">
        <v>95.6</v>
      </c>
      <c r="J27" s="4">
        <v>0.94099999999999995</v>
      </c>
      <c r="K27" s="5">
        <v>0.98397590138967561</v>
      </c>
      <c r="L27" s="4">
        <v>0.64700000000000002</v>
      </c>
      <c r="M27" s="2">
        <v>64</v>
      </c>
      <c r="N27" s="4">
        <v>0.54100000000000004</v>
      </c>
      <c r="O27" s="5">
        <v>0.84548506602268825</v>
      </c>
    </row>
    <row r="28" spans="1:15" ht="31.5" x14ac:dyDescent="0.25">
      <c r="A28" s="2" t="s">
        <v>39</v>
      </c>
      <c r="B28" s="2">
        <v>281011050</v>
      </c>
      <c r="C28" s="2" t="s">
        <v>40</v>
      </c>
      <c r="D28" s="4">
        <v>0.49399999999999999</v>
      </c>
      <c r="E28" s="2">
        <v>24.5</v>
      </c>
      <c r="F28" s="4">
        <v>0.19400000000000001</v>
      </c>
      <c r="G28" s="5">
        <v>0.7902420922079354</v>
      </c>
      <c r="H28" s="4">
        <v>0.54200000000000004</v>
      </c>
      <c r="I28" s="2">
        <v>31</v>
      </c>
      <c r="J28" s="4">
        <v>0.23699999999999999</v>
      </c>
      <c r="K28" s="5">
        <v>0.76515137882829687</v>
      </c>
      <c r="L28" s="4">
        <v>0.53100000000000003</v>
      </c>
      <c r="M28" s="2">
        <v>39.5</v>
      </c>
      <c r="N28" s="4">
        <v>0.27600000000000002</v>
      </c>
      <c r="O28" s="5">
        <v>0.69950019273899522</v>
      </c>
    </row>
    <row r="29" spans="1:15" ht="31.5" x14ac:dyDescent="0.25">
      <c r="A29" s="2" t="s">
        <v>39</v>
      </c>
      <c r="B29" s="2">
        <v>281013000</v>
      </c>
      <c r="C29" s="2" t="s">
        <v>41</v>
      </c>
      <c r="D29" s="4">
        <v>0.63</v>
      </c>
      <c r="E29" s="2">
        <v>45.2</v>
      </c>
      <c r="F29" s="4">
        <v>0.36099999999999999</v>
      </c>
      <c r="G29" s="5">
        <v>0.7994308424403167</v>
      </c>
      <c r="H29" s="4">
        <v>0.623</v>
      </c>
      <c r="I29" s="2">
        <v>39.9</v>
      </c>
      <c r="J29" s="4">
        <v>0.311</v>
      </c>
      <c r="K29" s="5">
        <v>0.78092783919481468</v>
      </c>
      <c r="L29" s="4">
        <v>0.54400000000000004</v>
      </c>
      <c r="M29" s="2">
        <v>40.799999999999997</v>
      </c>
      <c r="N29" s="4">
        <v>0.312</v>
      </c>
      <c r="O29" s="5">
        <v>0.76478345722954599</v>
      </c>
    </row>
    <row r="30" spans="1:15" ht="31.5" x14ac:dyDescent="0.25">
      <c r="A30" s="2" t="s">
        <v>39</v>
      </c>
      <c r="B30" s="2">
        <v>281014020</v>
      </c>
      <c r="C30" s="2" t="s">
        <v>42</v>
      </c>
      <c r="D30" s="4">
        <v>0.68</v>
      </c>
      <c r="E30" s="2">
        <v>53</v>
      </c>
      <c r="F30" s="4">
        <v>0.46500000000000002</v>
      </c>
      <c r="G30" s="5">
        <v>0.87625443033572337</v>
      </c>
      <c r="H30" s="4">
        <v>0.66100000000000003</v>
      </c>
      <c r="I30" s="2">
        <v>61.2</v>
      </c>
      <c r="J30" s="4">
        <v>0.51700000000000002</v>
      </c>
      <c r="K30" s="5">
        <v>0.84561529678090042</v>
      </c>
      <c r="L30" s="4">
        <v>0.59899999999999998</v>
      </c>
      <c r="M30" s="2">
        <v>53</v>
      </c>
      <c r="N30" s="4">
        <v>0.44500000000000001</v>
      </c>
      <c r="O30" s="5">
        <v>0.83987974557904432</v>
      </c>
    </row>
    <row r="31" spans="1:15" ht="31.5" x14ac:dyDescent="0.25">
      <c r="A31" s="2" t="s">
        <v>43</v>
      </c>
      <c r="B31" s="2">
        <v>281021050</v>
      </c>
      <c r="C31" s="2" t="s">
        <v>44</v>
      </c>
      <c r="D31" s="4">
        <v>0.499</v>
      </c>
      <c r="E31" s="2">
        <v>26.3</v>
      </c>
      <c r="F31" s="4">
        <v>0.191</v>
      </c>
      <c r="G31" s="5">
        <v>0.72597903759994153</v>
      </c>
      <c r="H31" s="4">
        <v>0.48399999999999999</v>
      </c>
      <c r="I31" s="2">
        <v>76.400000000000006</v>
      </c>
      <c r="J31" s="4">
        <v>0.51</v>
      </c>
      <c r="K31" s="5">
        <v>0.6682633694052279</v>
      </c>
      <c r="L31" s="4">
        <v>0.56999999999999995</v>
      </c>
      <c r="M31" s="2">
        <v>64.3</v>
      </c>
      <c r="N31" s="4">
        <v>0.47199999999999998</v>
      </c>
      <c r="O31" s="5">
        <v>0.73342749105691329</v>
      </c>
    </row>
    <row r="32" spans="1:15" ht="31.5" x14ac:dyDescent="0.25">
      <c r="A32" s="2" t="s">
        <v>43</v>
      </c>
      <c r="B32" s="2">
        <v>281023000</v>
      </c>
      <c r="C32" s="2" t="s">
        <v>45</v>
      </c>
      <c r="D32" s="4">
        <v>0.54500000000000004</v>
      </c>
      <c r="E32" s="2">
        <v>48.9</v>
      </c>
      <c r="F32" s="4">
        <v>0.36899999999999999</v>
      </c>
      <c r="G32" s="5">
        <v>0.75487873870579347</v>
      </c>
      <c r="H32" s="4">
        <v>0.53600000000000003</v>
      </c>
      <c r="I32" s="2">
        <v>70.099999999999994</v>
      </c>
      <c r="J32" s="4">
        <v>0.496</v>
      </c>
      <c r="K32" s="5">
        <v>0.70720714441011012</v>
      </c>
      <c r="L32" s="4">
        <v>0.48699999999999999</v>
      </c>
      <c r="M32" s="2">
        <v>78</v>
      </c>
      <c r="N32" s="4">
        <v>0.57999999999999996</v>
      </c>
      <c r="O32" s="5">
        <v>0.74325869557897573</v>
      </c>
    </row>
    <row r="33" spans="1:15" ht="31.5" x14ac:dyDescent="0.25">
      <c r="A33" s="2" t="s">
        <v>43</v>
      </c>
      <c r="B33" s="2">
        <v>281024020</v>
      </c>
      <c r="C33" s="2" t="s">
        <v>46</v>
      </c>
      <c r="D33" s="4">
        <v>0.63600000000000001</v>
      </c>
      <c r="E33" s="2">
        <v>65.3</v>
      </c>
      <c r="F33" s="4">
        <v>0.495</v>
      </c>
      <c r="G33" s="5">
        <v>0.75703624838572847</v>
      </c>
      <c r="H33" s="4">
        <v>0.622</v>
      </c>
      <c r="I33" s="2">
        <v>76.599999999999994</v>
      </c>
      <c r="J33" s="4">
        <v>0.56899999999999995</v>
      </c>
      <c r="K33" s="5">
        <v>0.74186894930910663</v>
      </c>
      <c r="L33" s="4">
        <v>0.53800000000000003</v>
      </c>
      <c r="M33" s="2">
        <v>83.8</v>
      </c>
      <c r="N33" s="4">
        <v>0.59799999999999998</v>
      </c>
      <c r="O33" s="5">
        <v>0.7135152269796734</v>
      </c>
    </row>
    <row r="34" spans="1:15" ht="31.5" x14ac:dyDescent="0.25">
      <c r="A34" s="2" t="s">
        <v>160</v>
      </c>
      <c r="B34" s="2">
        <v>780091050</v>
      </c>
      <c r="C34" s="2" t="s">
        <v>161</v>
      </c>
      <c r="D34" s="4">
        <v>0.71599999999999997</v>
      </c>
      <c r="E34" s="2">
        <v>38.299999999999997</v>
      </c>
      <c r="F34" s="4">
        <v>0.26900000000000002</v>
      </c>
      <c r="G34" s="5">
        <v>0.7014902242412876</v>
      </c>
      <c r="H34" s="4">
        <v>0.69699999999999995</v>
      </c>
      <c r="I34" s="2">
        <v>37.1</v>
      </c>
      <c r="J34" s="4">
        <v>0.25700000000000001</v>
      </c>
      <c r="K34" s="5">
        <v>0.69291536050156755</v>
      </c>
      <c r="L34" s="4">
        <v>0.71</v>
      </c>
      <c r="M34" s="2">
        <v>87.5</v>
      </c>
      <c r="N34" s="4">
        <v>0.71</v>
      </c>
      <c r="O34" s="5">
        <v>0.81109920341007002</v>
      </c>
    </row>
    <row r="35" spans="1:15" ht="31.5" x14ac:dyDescent="0.25">
      <c r="A35" s="2" t="s">
        <v>160</v>
      </c>
      <c r="B35" s="2">
        <v>780094020</v>
      </c>
      <c r="C35" s="2" t="s">
        <v>162</v>
      </c>
      <c r="D35" s="4">
        <v>0.79100000000000004</v>
      </c>
      <c r="E35" s="2">
        <v>58.6</v>
      </c>
      <c r="F35" s="4">
        <v>0.49</v>
      </c>
      <c r="G35" s="5">
        <v>0.83631159145065059</v>
      </c>
      <c r="H35" s="4">
        <v>0.81699999999999995</v>
      </c>
      <c r="I35" s="2">
        <v>61.1</v>
      </c>
      <c r="J35" s="4">
        <v>0.48099999999999998</v>
      </c>
      <c r="K35" s="5">
        <v>0.78668026404713276</v>
      </c>
      <c r="L35" s="4">
        <v>0.67600000000000005</v>
      </c>
      <c r="M35" s="2">
        <v>54.6</v>
      </c>
      <c r="N35" s="4">
        <v>0.41199999999999998</v>
      </c>
      <c r="O35" s="5">
        <v>0.75587020478256661</v>
      </c>
    </row>
    <row r="36" spans="1:15" ht="47.25" x14ac:dyDescent="0.25">
      <c r="A36" s="2" t="s">
        <v>60</v>
      </c>
      <c r="B36" s="2">
        <v>330934020</v>
      </c>
      <c r="C36" s="2" t="s">
        <v>61</v>
      </c>
      <c r="D36" s="4">
        <v>0.61299999999999999</v>
      </c>
      <c r="E36" s="2">
        <v>52.5</v>
      </c>
      <c r="F36" s="4">
        <v>0.40699999999999997</v>
      </c>
      <c r="G36" s="5">
        <v>0.77621745628975891</v>
      </c>
      <c r="H36" s="4">
        <v>0.58499999999999996</v>
      </c>
      <c r="I36" s="2">
        <v>62.9</v>
      </c>
      <c r="J36" s="4">
        <v>0.47899999999999998</v>
      </c>
      <c r="K36" s="5">
        <v>0.76195363907613844</v>
      </c>
      <c r="L36" s="4">
        <v>0.68899999999999995</v>
      </c>
      <c r="M36" s="2">
        <v>66.099999999999994</v>
      </c>
      <c r="N36" s="4">
        <v>0.53100000000000003</v>
      </c>
      <c r="O36" s="5">
        <v>0.80236734061507475</v>
      </c>
    </row>
    <row r="37" spans="1:15" ht="31.5" x14ac:dyDescent="0.25">
      <c r="A37" s="2" t="s">
        <v>198</v>
      </c>
      <c r="B37" s="2">
        <v>910921050</v>
      </c>
      <c r="C37" s="2" t="s">
        <v>199</v>
      </c>
      <c r="D37" s="4">
        <v>0.81299999999999994</v>
      </c>
      <c r="E37" s="2">
        <v>54.9</v>
      </c>
      <c r="F37" s="4">
        <v>0.501</v>
      </c>
      <c r="G37" s="5">
        <v>0.91338461538461546</v>
      </c>
      <c r="H37" s="4">
        <v>0.879</v>
      </c>
      <c r="I37" s="2">
        <v>58.8</v>
      </c>
      <c r="J37" s="4">
        <v>0.55500000000000005</v>
      </c>
      <c r="K37" s="5">
        <v>0.94428185173758494</v>
      </c>
      <c r="L37" s="4">
        <v>0.77200000000000002</v>
      </c>
      <c r="M37" s="2">
        <v>52.6</v>
      </c>
      <c r="N37" s="4">
        <v>0.51400000000000001</v>
      </c>
      <c r="O37" s="5">
        <v>0.97623905724756144</v>
      </c>
    </row>
    <row r="38" spans="1:15" ht="31.5" x14ac:dyDescent="0.25">
      <c r="A38" s="2" t="s">
        <v>198</v>
      </c>
      <c r="B38" s="2">
        <v>910923000</v>
      </c>
      <c r="C38" s="2" t="s">
        <v>200</v>
      </c>
      <c r="D38" s="4">
        <v>0.81299999999999994</v>
      </c>
      <c r="E38" s="2">
        <v>43.1</v>
      </c>
      <c r="F38" s="4">
        <v>0.317</v>
      </c>
      <c r="G38" s="5">
        <v>0.73703445142269719</v>
      </c>
      <c r="H38" s="4">
        <v>0.879</v>
      </c>
      <c r="I38" s="2">
        <v>78.3</v>
      </c>
      <c r="J38" s="4">
        <v>0.62</v>
      </c>
      <c r="K38" s="5">
        <v>0.7925216825987359</v>
      </c>
      <c r="L38" s="4">
        <v>0.879</v>
      </c>
      <c r="M38" s="2">
        <v>68.2</v>
      </c>
      <c r="N38" s="4">
        <v>0.60099999999999998</v>
      </c>
      <c r="O38" s="5">
        <v>0.88112517069134</v>
      </c>
    </row>
    <row r="39" spans="1:15" ht="31.5" x14ac:dyDescent="0.25">
      <c r="A39" s="2" t="s">
        <v>198</v>
      </c>
      <c r="B39" s="2">
        <v>910924020</v>
      </c>
      <c r="C39" s="2" t="s">
        <v>201</v>
      </c>
      <c r="D39" s="4">
        <v>0.81299999999999994</v>
      </c>
      <c r="E39" s="2">
        <v>82.1</v>
      </c>
      <c r="F39" s="4">
        <v>0.68300000000000005</v>
      </c>
      <c r="G39" s="5">
        <v>0.83167158796937501</v>
      </c>
      <c r="H39" s="4">
        <v>0.878</v>
      </c>
      <c r="I39" s="2">
        <v>81.099999999999994</v>
      </c>
      <c r="J39" s="4">
        <v>0.64200000000000002</v>
      </c>
      <c r="K39" s="5">
        <v>0.79112219245965543</v>
      </c>
      <c r="L39" s="4">
        <v>0.878</v>
      </c>
      <c r="M39" s="2">
        <v>86.2</v>
      </c>
      <c r="N39" s="4">
        <v>0.66200000000000003</v>
      </c>
      <c r="O39" s="5">
        <v>0.76828895199681713</v>
      </c>
    </row>
    <row r="40" spans="1:15" ht="47.25" x14ac:dyDescent="0.25">
      <c r="A40" s="2" t="s">
        <v>198</v>
      </c>
      <c r="B40" s="2">
        <v>910924040</v>
      </c>
      <c r="C40" s="2" t="s">
        <v>202</v>
      </c>
      <c r="D40" s="4">
        <v>0.81200000000000006</v>
      </c>
      <c r="E40" s="2">
        <v>66.2</v>
      </c>
      <c r="F40" s="4">
        <v>0.502</v>
      </c>
      <c r="G40" s="5">
        <v>0.75876942581970119</v>
      </c>
      <c r="H40" s="4">
        <v>0.879</v>
      </c>
      <c r="I40" s="2">
        <v>69.2</v>
      </c>
      <c r="J40" s="4">
        <v>0.53400000000000003</v>
      </c>
      <c r="K40" s="5">
        <v>0.77196072904655877</v>
      </c>
      <c r="L40" s="4">
        <v>0.878</v>
      </c>
      <c r="M40" s="2">
        <v>58.7</v>
      </c>
      <c r="N40" s="4">
        <v>0.45800000000000002</v>
      </c>
      <c r="O40" s="5">
        <v>0.77959555974451256</v>
      </c>
    </row>
    <row r="41" spans="1:15" ht="47.25" x14ac:dyDescent="0.25">
      <c r="A41" s="2" t="s">
        <v>32</v>
      </c>
      <c r="B41" s="2">
        <v>180471050</v>
      </c>
      <c r="C41" s="2" t="s">
        <v>33</v>
      </c>
      <c r="D41" s="4">
        <v>0.68500000000000005</v>
      </c>
      <c r="E41" s="2">
        <v>25.5</v>
      </c>
      <c r="F41" s="4">
        <v>0.154</v>
      </c>
      <c r="G41" s="5">
        <v>0.60478990208018391</v>
      </c>
      <c r="H41" s="4">
        <v>0.629</v>
      </c>
      <c r="I41" s="2">
        <v>24.6</v>
      </c>
      <c r="J41" s="4">
        <v>0.152</v>
      </c>
      <c r="K41" s="5">
        <v>0.61947915949282617</v>
      </c>
      <c r="L41" s="4">
        <v>0.56399999999999995</v>
      </c>
      <c r="M41" s="2">
        <v>42.7</v>
      </c>
      <c r="N41" s="4">
        <v>0.313</v>
      </c>
      <c r="O41" s="5">
        <v>0.73233554578168725</v>
      </c>
    </row>
    <row r="42" spans="1:15" ht="47.25" x14ac:dyDescent="0.25">
      <c r="A42" s="2" t="s">
        <v>32</v>
      </c>
      <c r="B42" s="2">
        <v>180473000</v>
      </c>
      <c r="C42" s="2" t="s">
        <v>34</v>
      </c>
      <c r="D42" s="4">
        <v>0.73499999999999999</v>
      </c>
      <c r="E42" s="2">
        <v>49.3</v>
      </c>
      <c r="F42" s="4">
        <v>0.37</v>
      </c>
      <c r="G42" s="5">
        <v>0.74963364600284832</v>
      </c>
      <c r="H42" s="4">
        <v>0.73299999999999998</v>
      </c>
      <c r="I42" s="2">
        <v>51.2</v>
      </c>
      <c r="J42" s="4">
        <v>0.371</v>
      </c>
      <c r="K42" s="5">
        <v>0.72428468899521881</v>
      </c>
      <c r="L42" s="4">
        <v>0.62</v>
      </c>
      <c r="M42" s="2">
        <v>44.6</v>
      </c>
      <c r="N42" s="4">
        <v>0.29599999999999999</v>
      </c>
      <c r="O42" s="5">
        <v>0.66415607042834413</v>
      </c>
    </row>
    <row r="43" spans="1:15" ht="47.25" x14ac:dyDescent="0.25">
      <c r="A43" s="2" t="s">
        <v>32</v>
      </c>
      <c r="B43" s="2">
        <v>180474020</v>
      </c>
      <c r="C43" s="2" t="s">
        <v>35</v>
      </c>
      <c r="D43" s="4">
        <v>0.76200000000000001</v>
      </c>
      <c r="E43" s="2">
        <v>79.3</v>
      </c>
      <c r="F43" s="4">
        <v>0.67600000000000005</v>
      </c>
      <c r="G43" s="5">
        <v>0.85203539426152086</v>
      </c>
      <c r="H43" s="4">
        <v>0.71299999999999997</v>
      </c>
      <c r="I43" s="2">
        <v>79.2</v>
      </c>
      <c r="J43" s="4">
        <v>0.69599999999999995</v>
      </c>
      <c r="K43" s="5">
        <v>0.87846045159899744</v>
      </c>
      <c r="L43" s="4">
        <v>0.70399999999999996</v>
      </c>
      <c r="M43" s="2">
        <v>70.099999999999994</v>
      </c>
      <c r="N43" s="4">
        <v>0.60599999999999998</v>
      </c>
      <c r="O43" s="5">
        <v>0.86394310879558456</v>
      </c>
    </row>
    <row r="44" spans="1:15" ht="31.5" x14ac:dyDescent="0.25">
      <c r="A44" s="2" t="s">
        <v>210</v>
      </c>
      <c r="B44" s="2">
        <v>1011071050</v>
      </c>
      <c r="C44" s="2" t="s">
        <v>211</v>
      </c>
      <c r="D44" s="4">
        <v>0.72899999999999998</v>
      </c>
      <c r="E44" s="2">
        <v>67.099999999999994</v>
      </c>
      <c r="F44" s="4">
        <v>0.63700000000000001</v>
      </c>
      <c r="G44" s="5">
        <v>0.9481250530072709</v>
      </c>
      <c r="H44" s="4">
        <v>0.72899999999999998</v>
      </c>
      <c r="I44" s="2">
        <v>63.2</v>
      </c>
      <c r="J44" s="4">
        <v>0.60199999999999998</v>
      </c>
      <c r="K44" s="5">
        <v>0.95263155994399995</v>
      </c>
      <c r="L44" s="4">
        <v>0.81100000000000005</v>
      </c>
      <c r="M44" s="2">
        <v>64.900000000000006</v>
      </c>
      <c r="N44" s="4">
        <v>0.51400000000000001</v>
      </c>
      <c r="O44" s="5">
        <v>0.79294116176710372</v>
      </c>
    </row>
    <row r="45" spans="1:15" ht="31.5" x14ac:dyDescent="0.25">
      <c r="A45" s="2" t="s">
        <v>210</v>
      </c>
      <c r="B45" s="2">
        <v>1011074020</v>
      </c>
      <c r="C45" s="2" t="s">
        <v>212</v>
      </c>
      <c r="D45" s="4">
        <v>0.72799999999999998</v>
      </c>
      <c r="E45" s="2">
        <v>88.8</v>
      </c>
      <c r="F45" s="4">
        <v>0.86</v>
      </c>
      <c r="G45" s="5">
        <v>0.96844008045200003</v>
      </c>
      <c r="H45" s="4">
        <v>0.72899999999999998</v>
      </c>
      <c r="I45" s="2">
        <v>82.9</v>
      </c>
      <c r="J45" s="4">
        <v>0.82099999999999995</v>
      </c>
      <c r="K45" s="5">
        <v>0.98995482811921254</v>
      </c>
      <c r="L45" s="4">
        <v>0.71099999999999997</v>
      </c>
      <c r="M45" s="2">
        <v>68.400000000000006</v>
      </c>
      <c r="N45" s="4">
        <v>0.64100000000000001</v>
      </c>
      <c r="O45" s="5">
        <v>0.9373501431902862</v>
      </c>
    </row>
    <row r="46" spans="1:15" ht="31.5" x14ac:dyDescent="0.25">
      <c r="A46" s="2" t="s">
        <v>112</v>
      </c>
      <c r="B46" s="2">
        <v>461404020</v>
      </c>
      <c r="C46" s="2" t="s">
        <v>113</v>
      </c>
      <c r="D46" s="4">
        <v>0.49</v>
      </c>
      <c r="E46" s="2">
        <v>75.599999999999994</v>
      </c>
      <c r="F46" s="4">
        <v>0.59299999999999997</v>
      </c>
      <c r="G46" s="5">
        <v>0.78472796999963601</v>
      </c>
      <c r="H46" s="4">
        <v>0.504</v>
      </c>
      <c r="I46" s="2">
        <v>78.8</v>
      </c>
      <c r="J46" s="4">
        <v>0.59699999999999998</v>
      </c>
      <c r="K46" s="5">
        <v>0.7580034594140066</v>
      </c>
      <c r="L46" s="4">
        <v>0.56799999999999995</v>
      </c>
      <c r="M46" s="2">
        <v>75.400000000000006</v>
      </c>
      <c r="N46" s="4">
        <v>0.58299999999999996</v>
      </c>
      <c r="O46" s="5">
        <v>0.77333258019804718</v>
      </c>
    </row>
    <row r="47" spans="1:15" ht="31.5" x14ac:dyDescent="0.25">
      <c r="A47" s="2" t="s">
        <v>108</v>
      </c>
      <c r="B47" s="2">
        <v>461354020</v>
      </c>
      <c r="C47" s="2" t="s">
        <v>109</v>
      </c>
      <c r="D47" s="4">
        <v>0.51600000000000001</v>
      </c>
      <c r="E47" s="2">
        <v>71.599999999999994</v>
      </c>
      <c r="F47" s="4">
        <v>0.47</v>
      </c>
      <c r="G47" s="5">
        <v>0.68814317362938793</v>
      </c>
      <c r="H47" s="4">
        <v>0.48799999999999999</v>
      </c>
      <c r="I47" s="2">
        <v>72.3</v>
      </c>
      <c r="J47" s="4">
        <v>0.55500000000000005</v>
      </c>
      <c r="K47" s="5">
        <v>0.76763358461887277</v>
      </c>
      <c r="L47" s="4">
        <v>0.57099999999999995</v>
      </c>
      <c r="M47" s="2">
        <v>77.5</v>
      </c>
      <c r="N47" s="4">
        <v>0.58499999999999996</v>
      </c>
      <c r="O47" s="5">
        <v>0.75500947839222832</v>
      </c>
    </row>
    <row r="48" spans="1:15" ht="47.25" x14ac:dyDescent="0.25">
      <c r="A48" s="2" t="s">
        <v>58</v>
      </c>
      <c r="B48" s="2">
        <v>330924020</v>
      </c>
      <c r="C48" s="2" t="s">
        <v>59</v>
      </c>
      <c r="D48" s="4">
        <v>0.70799999999999996</v>
      </c>
      <c r="E48" s="2">
        <v>60.5</v>
      </c>
      <c r="F48" s="4">
        <v>0.51800000000000002</v>
      </c>
      <c r="G48" s="5">
        <v>0.85665246563347974</v>
      </c>
      <c r="H48" s="4">
        <v>0.71299999999999997</v>
      </c>
      <c r="I48" s="2">
        <v>76.5</v>
      </c>
      <c r="J48" s="4">
        <v>0.64700000000000002</v>
      </c>
      <c r="K48" s="5">
        <v>0.8468156206118167</v>
      </c>
      <c r="L48" s="4">
        <v>0.68899999999999995</v>
      </c>
      <c r="M48" s="2">
        <v>79.099999999999994</v>
      </c>
      <c r="N48" s="4">
        <v>0.70399999999999996</v>
      </c>
      <c r="O48" s="5">
        <v>0.89003584524165646</v>
      </c>
    </row>
    <row r="49" spans="1:15" ht="31.5" x14ac:dyDescent="0.25">
      <c r="A49" s="2" t="s">
        <v>250</v>
      </c>
      <c r="B49" s="2">
        <v>1110861050</v>
      </c>
      <c r="C49" s="2" t="s">
        <v>251</v>
      </c>
      <c r="D49" s="4">
        <v>0.57699999999999996</v>
      </c>
      <c r="E49" s="2">
        <v>62.3</v>
      </c>
      <c r="F49" s="4">
        <v>0.47599999999999998</v>
      </c>
      <c r="G49" s="5">
        <v>0.77012562073699864</v>
      </c>
      <c r="H49" s="4">
        <v>0.57699999999999996</v>
      </c>
      <c r="I49" s="2">
        <v>70.2</v>
      </c>
      <c r="J49" s="4">
        <v>0.51200000000000001</v>
      </c>
      <c r="K49" s="5">
        <v>0.72983736931628451</v>
      </c>
      <c r="L49" s="4">
        <v>0.59499999999999997</v>
      </c>
      <c r="M49" s="2">
        <v>73.7</v>
      </c>
      <c r="N49" s="4">
        <v>0.58299999999999996</v>
      </c>
      <c r="O49" s="5">
        <v>0.79026521510623915</v>
      </c>
    </row>
    <row r="50" spans="1:15" ht="31.5" x14ac:dyDescent="0.25">
      <c r="A50" s="2" t="s">
        <v>250</v>
      </c>
      <c r="B50" s="2">
        <v>1110862050</v>
      </c>
      <c r="C50" s="2" t="s">
        <v>252</v>
      </c>
      <c r="D50" s="4">
        <v>0.68100000000000005</v>
      </c>
      <c r="E50" s="2">
        <v>53.9</v>
      </c>
      <c r="F50" s="4">
        <v>0.42699999999999999</v>
      </c>
      <c r="G50" s="5">
        <v>0.69082292750818342</v>
      </c>
      <c r="H50" s="4">
        <v>0.68100000000000005</v>
      </c>
      <c r="I50" s="2">
        <v>55.7</v>
      </c>
      <c r="J50" s="4">
        <v>0.41299999999999998</v>
      </c>
      <c r="K50" s="5">
        <v>0.7419521511652164</v>
      </c>
      <c r="L50" s="4">
        <v>0.60499999999999998</v>
      </c>
      <c r="M50" s="2">
        <v>96.7</v>
      </c>
      <c r="N50" s="4">
        <v>0.71799999999999997</v>
      </c>
      <c r="O50" s="5">
        <v>0.74278310852020479</v>
      </c>
    </row>
    <row r="51" spans="1:15" ht="31.5" x14ac:dyDescent="0.25">
      <c r="A51" s="2" t="s">
        <v>250</v>
      </c>
      <c r="B51" s="2">
        <v>1110864010</v>
      </c>
      <c r="C51" s="2" t="s">
        <v>253</v>
      </c>
      <c r="D51" s="4">
        <v>0.7</v>
      </c>
      <c r="E51" s="2">
        <v>72.400000000000006</v>
      </c>
      <c r="F51" s="4">
        <v>0.62</v>
      </c>
      <c r="G51" s="5">
        <v>0.79819896522756761</v>
      </c>
      <c r="H51" s="4">
        <v>0.7</v>
      </c>
      <c r="I51" s="2">
        <v>89.8</v>
      </c>
      <c r="J51" s="4">
        <v>0.76</v>
      </c>
      <c r="K51" s="5">
        <v>0.84653707759224017</v>
      </c>
      <c r="L51" s="4">
        <v>0.69299999999999995</v>
      </c>
      <c r="M51" s="2">
        <v>93.7</v>
      </c>
      <c r="N51" s="4">
        <v>0.81499999999999995</v>
      </c>
      <c r="O51" s="5">
        <v>0.86908533961826728</v>
      </c>
    </row>
    <row r="52" spans="1:15" ht="47.25" x14ac:dyDescent="0.25">
      <c r="A52" s="2" t="s">
        <v>250</v>
      </c>
      <c r="B52" s="2">
        <v>1110864020</v>
      </c>
      <c r="C52" s="2" t="s">
        <v>254</v>
      </c>
      <c r="D52" s="4">
        <v>0.84499999999999997</v>
      </c>
      <c r="E52" s="2">
        <v>100.9</v>
      </c>
      <c r="F52" s="4">
        <v>0.90200000000000002</v>
      </c>
      <c r="G52" s="5">
        <v>0.78926307393232631</v>
      </c>
      <c r="H52" s="4">
        <v>0.84899999999999998</v>
      </c>
      <c r="I52" s="2">
        <v>95.3</v>
      </c>
      <c r="J52" s="4">
        <v>0.86299999999999999</v>
      </c>
      <c r="K52" s="5">
        <v>0.90498985002360222</v>
      </c>
      <c r="L52" s="4">
        <v>0.70799999999999996</v>
      </c>
      <c r="M52" s="2">
        <v>89.4</v>
      </c>
      <c r="N52" s="4">
        <v>0.77900000000000003</v>
      </c>
      <c r="O52" s="5">
        <v>0.87162325969346166</v>
      </c>
    </row>
    <row r="53" spans="1:15" x14ac:dyDescent="0.25">
      <c r="A53" s="2" t="s">
        <v>149</v>
      </c>
      <c r="B53" s="2">
        <v>780021050</v>
      </c>
      <c r="C53" s="2" t="s">
        <v>150</v>
      </c>
      <c r="D53" s="4">
        <v>1</v>
      </c>
      <c r="E53" s="2">
        <v>109.3</v>
      </c>
      <c r="F53" s="4">
        <v>0.85</v>
      </c>
      <c r="G53" s="5">
        <v>0.77802585193889706</v>
      </c>
      <c r="H53" s="4">
        <v>1</v>
      </c>
      <c r="I53" s="2">
        <v>118</v>
      </c>
      <c r="J53" s="4">
        <v>0.89700000000000002</v>
      </c>
      <c r="K53" s="5">
        <v>0.75968649760939577</v>
      </c>
      <c r="L53" s="4">
        <v>0.96899999999999997</v>
      </c>
      <c r="M53" s="2">
        <v>95.3</v>
      </c>
      <c r="N53" s="4">
        <v>0.82799999999999996</v>
      </c>
      <c r="O53" s="5">
        <v>0.86806322226449095</v>
      </c>
    </row>
    <row r="54" spans="1:15" ht="31.5" x14ac:dyDescent="0.25">
      <c r="A54" s="2" t="s">
        <v>149</v>
      </c>
      <c r="B54" s="2">
        <v>780024040</v>
      </c>
      <c r="C54" s="2" t="s">
        <v>151</v>
      </c>
      <c r="D54" s="4">
        <v>1</v>
      </c>
      <c r="E54" s="2">
        <v>111.1</v>
      </c>
      <c r="F54" s="4">
        <v>0.94199999999999995</v>
      </c>
      <c r="G54" s="5">
        <v>0.84808741869894722</v>
      </c>
      <c r="H54" s="4">
        <v>1</v>
      </c>
      <c r="I54" s="2">
        <v>99.5</v>
      </c>
      <c r="J54" s="4">
        <v>0.90200000000000002</v>
      </c>
      <c r="K54" s="5">
        <v>0.90679399389489468</v>
      </c>
      <c r="L54" s="4">
        <v>1</v>
      </c>
      <c r="M54" s="2">
        <v>107.8</v>
      </c>
      <c r="N54" s="4">
        <v>0.88200000000000001</v>
      </c>
      <c r="O54" s="5">
        <v>0.81866192211019795</v>
      </c>
    </row>
    <row r="55" spans="1:15" ht="47.25" x14ac:dyDescent="0.25">
      <c r="A55" s="2" t="s">
        <v>149</v>
      </c>
      <c r="B55" s="2">
        <v>780028001</v>
      </c>
      <c r="C55" s="2" t="s">
        <v>152</v>
      </c>
      <c r="D55" s="4">
        <v>1</v>
      </c>
      <c r="E55" s="2">
        <v>100.5</v>
      </c>
      <c r="F55" s="4">
        <v>0.97</v>
      </c>
      <c r="G55" s="5">
        <v>0.97077499185933158</v>
      </c>
      <c r="H55" s="4">
        <v>1</v>
      </c>
      <c r="I55" s="2">
        <v>102.3</v>
      </c>
      <c r="J55" s="4">
        <v>0.96599999999999997</v>
      </c>
      <c r="K55" s="5">
        <v>0.94443056943057135</v>
      </c>
      <c r="L55" s="4">
        <v>1</v>
      </c>
      <c r="M55" s="2">
        <v>99.4</v>
      </c>
      <c r="N55" s="4">
        <v>0.84699999999999998</v>
      </c>
      <c r="O55" s="5">
        <v>0.85211414623179327</v>
      </c>
    </row>
    <row r="56" spans="1:15" ht="31.5" x14ac:dyDescent="0.25">
      <c r="A56" s="2" t="s">
        <v>70</v>
      </c>
      <c r="B56" s="2">
        <v>350941050</v>
      </c>
      <c r="C56" s="2" t="s">
        <v>71</v>
      </c>
      <c r="D56" s="4">
        <v>0.65500000000000003</v>
      </c>
      <c r="E56" s="2">
        <v>58.9</v>
      </c>
      <c r="F56" s="4">
        <v>0.42799999999999999</v>
      </c>
      <c r="G56" s="5">
        <v>0.72810077179582056</v>
      </c>
      <c r="H56" s="4">
        <v>0.58899999999999997</v>
      </c>
      <c r="I56" s="2">
        <v>114.6</v>
      </c>
      <c r="J56" s="4">
        <v>0.97399999999999998</v>
      </c>
      <c r="K56" s="5">
        <v>0.85026113682785298</v>
      </c>
      <c r="L56" s="4">
        <v>0.80400000000000005</v>
      </c>
      <c r="M56" s="2">
        <v>108.8</v>
      </c>
      <c r="N56" s="4">
        <v>0.91900000000000004</v>
      </c>
      <c r="O56" s="5">
        <v>0.84463060386089805</v>
      </c>
    </row>
    <row r="57" spans="1:15" ht="31.5" x14ac:dyDescent="0.25">
      <c r="A57" s="2" t="s">
        <v>70</v>
      </c>
      <c r="B57" s="2">
        <v>350944020</v>
      </c>
      <c r="C57" s="2" t="s">
        <v>72</v>
      </c>
      <c r="D57" s="4">
        <v>0.89800000000000002</v>
      </c>
      <c r="E57" s="2">
        <v>68.3</v>
      </c>
      <c r="F57" s="4">
        <v>0.66200000000000003</v>
      </c>
      <c r="G57" s="5">
        <v>0.96984211085747996</v>
      </c>
      <c r="H57" s="4">
        <v>0.89900000000000002</v>
      </c>
      <c r="I57" s="2">
        <v>101.8</v>
      </c>
      <c r="J57" s="4">
        <v>0.99099999999999999</v>
      </c>
      <c r="K57" s="5">
        <v>0.97333596358962815</v>
      </c>
      <c r="L57" s="4">
        <v>0.92500000000000004</v>
      </c>
      <c r="M57" s="2">
        <v>113</v>
      </c>
      <c r="N57" s="4">
        <v>0.95899999999999996</v>
      </c>
      <c r="O57" s="5">
        <v>0.84820275948826762</v>
      </c>
    </row>
    <row r="58" spans="1:15" ht="31.5" x14ac:dyDescent="0.25">
      <c r="A58" s="2" t="s">
        <v>215</v>
      </c>
      <c r="B58" s="2">
        <v>1071521050</v>
      </c>
      <c r="C58" s="2" t="s">
        <v>216</v>
      </c>
      <c r="D58" s="4">
        <v>0.56000000000000005</v>
      </c>
      <c r="E58" s="2">
        <v>36.299999999999997</v>
      </c>
      <c r="F58" s="4">
        <v>0.27500000000000002</v>
      </c>
      <c r="G58" s="5">
        <v>0.75746056734495937</v>
      </c>
      <c r="H58" s="4">
        <v>0.57399999999999995</v>
      </c>
      <c r="I58" s="2">
        <v>33.1</v>
      </c>
      <c r="J58" s="4">
        <v>0.251</v>
      </c>
      <c r="K58" s="5">
        <v>0.76046130835023817</v>
      </c>
      <c r="L58" s="4">
        <v>0.59699999999999998</v>
      </c>
      <c r="M58" s="2">
        <v>75.3</v>
      </c>
      <c r="N58" s="4">
        <v>0.378</v>
      </c>
      <c r="O58" s="5">
        <v>0.8096764427135329</v>
      </c>
    </row>
    <row r="59" spans="1:15" ht="31.5" x14ac:dyDescent="0.25">
      <c r="A59" s="2" t="s">
        <v>215</v>
      </c>
      <c r="B59" s="2">
        <v>1071523000</v>
      </c>
      <c r="C59" s="2" t="s">
        <v>217</v>
      </c>
      <c r="D59" s="4">
        <v>0.63600000000000001</v>
      </c>
      <c r="E59" s="2">
        <v>40.9</v>
      </c>
      <c r="F59" s="4">
        <v>0.36299999999999999</v>
      </c>
      <c r="G59" s="5">
        <v>0.88611804926003834</v>
      </c>
      <c r="H59" s="4">
        <v>0.59499999999999997</v>
      </c>
      <c r="I59" s="2">
        <v>30.7</v>
      </c>
      <c r="J59" s="4">
        <v>0.26400000000000001</v>
      </c>
      <c r="K59" s="5">
        <v>0.86035242591315086</v>
      </c>
      <c r="L59" s="4">
        <v>0.55300000000000005</v>
      </c>
      <c r="M59" s="2">
        <v>29.3</v>
      </c>
      <c r="N59" s="4">
        <v>0.216</v>
      </c>
      <c r="O59" s="5">
        <v>0.7366968917480109</v>
      </c>
    </row>
    <row r="60" spans="1:15" ht="31.5" x14ac:dyDescent="0.25">
      <c r="A60" s="2" t="s">
        <v>215</v>
      </c>
      <c r="B60" s="2">
        <v>1071524020</v>
      </c>
      <c r="C60" s="2" t="s">
        <v>218</v>
      </c>
      <c r="D60" s="4">
        <v>0.628</v>
      </c>
      <c r="E60" s="2">
        <v>67.8</v>
      </c>
      <c r="F60" s="4">
        <v>0.60399999999999998</v>
      </c>
      <c r="G60" s="5">
        <v>0.89080447298517429</v>
      </c>
      <c r="H60" s="4">
        <v>0.63300000000000001</v>
      </c>
      <c r="I60" s="2">
        <v>68.2</v>
      </c>
      <c r="J60" s="4">
        <v>0.55800000000000005</v>
      </c>
      <c r="K60" s="5">
        <v>0.8187316340645191</v>
      </c>
      <c r="L60" s="4">
        <v>0.56499999999999995</v>
      </c>
      <c r="M60" s="2">
        <v>52.3</v>
      </c>
      <c r="N60" s="4">
        <v>0.44900000000000001</v>
      </c>
      <c r="O60" s="5">
        <v>0.86404814194070401</v>
      </c>
    </row>
    <row r="61" spans="1:15" ht="47.25" x14ac:dyDescent="0.25">
      <c r="A61" s="2" t="s">
        <v>90</v>
      </c>
      <c r="B61" s="2">
        <v>461284020</v>
      </c>
      <c r="C61" s="2" t="s">
        <v>91</v>
      </c>
      <c r="D61" s="4">
        <v>0.45700000000000002</v>
      </c>
      <c r="E61" s="2">
        <v>58.4</v>
      </c>
      <c r="F61" s="4">
        <v>0.49299999999999999</v>
      </c>
      <c r="G61" s="5">
        <v>0.84418112209610185</v>
      </c>
      <c r="H61" s="4">
        <v>0.52600000000000002</v>
      </c>
      <c r="I61" s="2">
        <v>58.2</v>
      </c>
      <c r="J61" s="4">
        <v>0.49</v>
      </c>
      <c r="K61" s="5">
        <v>0.84210277311863346</v>
      </c>
      <c r="L61" s="4">
        <v>0.51600000000000001</v>
      </c>
      <c r="M61" s="2">
        <v>69.8</v>
      </c>
      <c r="N61" s="4">
        <v>0.55100000000000005</v>
      </c>
      <c r="O61" s="5">
        <v>0.78926239048101365</v>
      </c>
    </row>
    <row r="62" spans="1:15" ht="31.5" x14ac:dyDescent="0.25">
      <c r="A62" s="2" t="s">
        <v>123</v>
      </c>
      <c r="B62" s="2">
        <v>470651050</v>
      </c>
      <c r="C62" s="2" t="s">
        <v>124</v>
      </c>
      <c r="D62" s="4">
        <v>0.60599999999999998</v>
      </c>
      <c r="E62" s="2">
        <v>75</v>
      </c>
      <c r="F62" s="4">
        <v>0.55800000000000005</v>
      </c>
      <c r="G62" s="5">
        <v>0.74374880119864162</v>
      </c>
      <c r="H62" s="4">
        <v>0.53700000000000003</v>
      </c>
      <c r="I62" s="2">
        <v>76.5</v>
      </c>
      <c r="J62" s="4">
        <v>0.52100000000000002</v>
      </c>
      <c r="K62" s="5">
        <v>0.6805559438180957</v>
      </c>
      <c r="L62" s="4">
        <v>0.58599999999999997</v>
      </c>
      <c r="M62" s="2">
        <v>67.599999999999994</v>
      </c>
      <c r="N62" s="4">
        <v>0.51100000000000001</v>
      </c>
      <c r="O62" s="5">
        <v>0.75150927013467594</v>
      </c>
    </row>
    <row r="63" spans="1:15" ht="31.5" x14ac:dyDescent="0.25">
      <c r="A63" s="2" t="s">
        <v>123</v>
      </c>
      <c r="B63" s="2">
        <v>470654050</v>
      </c>
      <c r="C63" s="2" t="s">
        <v>125</v>
      </c>
      <c r="D63" s="4">
        <v>0.63</v>
      </c>
      <c r="E63" s="2">
        <v>76.599999999999994</v>
      </c>
      <c r="F63" s="4">
        <v>0.64800000000000002</v>
      </c>
      <c r="G63" s="5">
        <v>0.84565993106830306</v>
      </c>
      <c r="H63" s="4">
        <v>0.60199999999999998</v>
      </c>
      <c r="I63" s="2">
        <v>80.3</v>
      </c>
      <c r="J63" s="4">
        <v>0.68600000000000005</v>
      </c>
      <c r="K63" s="5">
        <v>0.85514751350064433</v>
      </c>
      <c r="L63" s="4">
        <v>0.63100000000000001</v>
      </c>
      <c r="M63" s="2">
        <v>65.7</v>
      </c>
      <c r="N63" s="4">
        <v>0.42399999999999999</v>
      </c>
      <c r="O63" s="5">
        <v>0.64269398012182144</v>
      </c>
    </row>
    <row r="64" spans="1:15" ht="47.25" x14ac:dyDescent="0.25">
      <c r="A64" s="2" t="s">
        <v>110</v>
      </c>
      <c r="B64" s="2">
        <v>461374020</v>
      </c>
      <c r="C64" s="2" t="s">
        <v>111</v>
      </c>
      <c r="D64" s="4">
        <v>0.68</v>
      </c>
      <c r="E64" s="2">
        <v>67.8</v>
      </c>
      <c r="F64" s="4">
        <v>0.54300000000000004</v>
      </c>
      <c r="G64" s="5">
        <v>0.80132959086066879</v>
      </c>
      <c r="H64" s="4">
        <v>0.7</v>
      </c>
      <c r="I64" s="2">
        <v>64.900000000000006</v>
      </c>
      <c r="J64" s="4">
        <v>0.55300000000000005</v>
      </c>
      <c r="K64" s="5">
        <v>0.85314174429919032</v>
      </c>
      <c r="L64" s="4">
        <v>0.63700000000000001</v>
      </c>
      <c r="M64" s="2">
        <v>74.8</v>
      </c>
      <c r="N64" s="4">
        <v>0.59099999999999997</v>
      </c>
      <c r="O64" s="5">
        <v>0.78937544010558847</v>
      </c>
    </row>
    <row r="65" spans="1:15" ht="31.5" x14ac:dyDescent="0.25">
      <c r="A65" s="2" t="s">
        <v>84</v>
      </c>
      <c r="B65" s="2">
        <v>351021050</v>
      </c>
      <c r="C65" s="2" t="s">
        <v>85</v>
      </c>
      <c r="D65" s="4">
        <v>0.69899999999999995</v>
      </c>
      <c r="E65" s="2">
        <v>144.9</v>
      </c>
      <c r="F65" s="4">
        <v>0.96199999999999997</v>
      </c>
      <c r="G65" s="5">
        <v>0.66429103072753259</v>
      </c>
      <c r="H65" s="4">
        <v>0.67900000000000005</v>
      </c>
      <c r="I65" s="2">
        <v>148.19999999999999</v>
      </c>
      <c r="J65" s="4">
        <v>0.98399999999999999</v>
      </c>
      <c r="K65" s="5">
        <v>0.66359982413409779</v>
      </c>
      <c r="L65" s="4">
        <v>0.73899999999999999</v>
      </c>
      <c r="M65" s="2">
        <v>133.4</v>
      </c>
      <c r="N65" s="4">
        <v>0.95699999999999996</v>
      </c>
      <c r="O65" s="5">
        <v>0.71743260410960508</v>
      </c>
    </row>
    <row r="66" spans="1:15" ht="31.5" x14ac:dyDescent="0.25">
      <c r="A66" s="2" t="s">
        <v>84</v>
      </c>
      <c r="B66" s="2">
        <v>351023000</v>
      </c>
      <c r="C66" s="2" t="s">
        <v>86</v>
      </c>
      <c r="D66" s="4">
        <v>0.76100000000000001</v>
      </c>
      <c r="E66" s="2">
        <v>127.4</v>
      </c>
      <c r="F66" s="4">
        <v>0.96599999999999997</v>
      </c>
      <c r="G66" s="5">
        <v>0.75813774220350605</v>
      </c>
      <c r="H66" s="4">
        <v>0.75700000000000001</v>
      </c>
      <c r="I66" s="2">
        <v>133</v>
      </c>
      <c r="J66" s="4">
        <v>0.96199999999999997</v>
      </c>
      <c r="K66" s="5">
        <v>0.72288564082210349</v>
      </c>
      <c r="L66" s="4">
        <v>0.75</v>
      </c>
      <c r="M66" s="2">
        <v>134.1</v>
      </c>
      <c r="N66" s="4">
        <v>0.94899999999999995</v>
      </c>
      <c r="O66" s="5">
        <v>0.70789979685495796</v>
      </c>
    </row>
    <row r="67" spans="1:15" ht="47.25" x14ac:dyDescent="0.25">
      <c r="A67" s="2" t="s">
        <v>84</v>
      </c>
      <c r="B67" s="2">
        <v>351024040</v>
      </c>
      <c r="C67" s="2" t="s">
        <v>87</v>
      </c>
      <c r="D67" s="4">
        <v>0.81599999999999995</v>
      </c>
      <c r="E67" s="2">
        <v>116.8</v>
      </c>
      <c r="F67" s="4">
        <v>0.98899999999999999</v>
      </c>
      <c r="G67" s="5">
        <v>0.84845716677243188</v>
      </c>
      <c r="H67" s="4">
        <v>0.81499999999999995</v>
      </c>
      <c r="I67" s="2">
        <v>116.4</v>
      </c>
      <c r="J67" s="4">
        <v>0.99199999999999999</v>
      </c>
      <c r="K67" s="5">
        <v>0.8522647467783091</v>
      </c>
      <c r="L67" s="4">
        <v>0.79300000000000004</v>
      </c>
      <c r="M67" s="2">
        <v>121.9</v>
      </c>
      <c r="N67" s="4">
        <v>0.96199999999999997</v>
      </c>
      <c r="O67" s="5">
        <v>0.78897245993877974</v>
      </c>
    </row>
    <row r="68" spans="1:15" ht="31.5" x14ac:dyDescent="0.25">
      <c r="A68" s="2" t="s">
        <v>84</v>
      </c>
      <c r="B68" s="2">
        <v>351024080</v>
      </c>
      <c r="C68" s="2" t="s">
        <v>88</v>
      </c>
      <c r="D68" s="4">
        <v>0.77400000000000002</v>
      </c>
      <c r="E68" s="2">
        <v>106.3</v>
      </c>
      <c r="F68" s="4">
        <v>0.98199999999999998</v>
      </c>
      <c r="G68" s="5">
        <v>0.92470253591703511</v>
      </c>
      <c r="H68" s="4">
        <v>0.76200000000000001</v>
      </c>
      <c r="I68" s="2">
        <v>106</v>
      </c>
      <c r="J68" s="4">
        <v>0.98099999999999998</v>
      </c>
      <c r="K68" s="5">
        <v>0.92559266172459742</v>
      </c>
      <c r="L68" s="4">
        <v>0.79100000000000004</v>
      </c>
      <c r="M68" s="2">
        <v>111</v>
      </c>
      <c r="N68" s="4">
        <v>0.97299999999999998</v>
      </c>
      <c r="O68" s="5">
        <v>0.87716270345386094</v>
      </c>
    </row>
    <row r="69" spans="1:15" ht="31.5" x14ac:dyDescent="0.25">
      <c r="A69" s="2" t="s">
        <v>234</v>
      </c>
      <c r="B69" s="2">
        <v>1100141050</v>
      </c>
      <c r="C69" s="2" t="s">
        <v>235</v>
      </c>
      <c r="D69" s="4">
        <v>0.91400000000000003</v>
      </c>
      <c r="E69" s="2">
        <v>52.5</v>
      </c>
      <c r="F69" s="4">
        <v>0.49099999999999999</v>
      </c>
      <c r="G69" s="5">
        <v>0.93566709591050667</v>
      </c>
      <c r="H69" s="4">
        <v>0.84299999999999997</v>
      </c>
      <c r="I69" s="2">
        <v>57.2</v>
      </c>
      <c r="J69" s="4">
        <v>0.54</v>
      </c>
      <c r="K69" s="5">
        <v>0.94276093911312064</v>
      </c>
      <c r="L69" s="4">
        <v>0.84299999999999997</v>
      </c>
      <c r="M69" s="2">
        <v>54.9</v>
      </c>
      <c r="N69" s="4">
        <v>0.51900000000000002</v>
      </c>
      <c r="O69" s="5">
        <v>0.94528499849134862</v>
      </c>
    </row>
    <row r="70" spans="1:15" ht="31.5" x14ac:dyDescent="0.25">
      <c r="A70" s="2" t="s">
        <v>234</v>
      </c>
      <c r="B70" s="2">
        <v>1100143000</v>
      </c>
      <c r="C70" s="2" t="s">
        <v>236</v>
      </c>
      <c r="D70" s="4">
        <v>0.91500000000000004</v>
      </c>
      <c r="E70" s="2">
        <v>57.8</v>
      </c>
      <c r="F70" s="4">
        <v>0.55500000000000005</v>
      </c>
      <c r="G70" s="5">
        <v>0.95925581026948215</v>
      </c>
      <c r="H70" s="4">
        <v>0.84199999999999997</v>
      </c>
      <c r="I70" s="2">
        <v>63.6</v>
      </c>
      <c r="J70" s="4">
        <v>0.60799999999999998</v>
      </c>
      <c r="K70" s="5">
        <v>0.95600819972697149</v>
      </c>
      <c r="L70" s="4">
        <v>0.84099999999999997</v>
      </c>
      <c r="M70" s="2">
        <v>63</v>
      </c>
      <c r="N70" s="4">
        <v>0.57699999999999996</v>
      </c>
      <c r="O70" s="5">
        <v>0.91576866451077754</v>
      </c>
    </row>
    <row r="71" spans="1:15" ht="31.5" x14ac:dyDescent="0.25">
      <c r="A71" s="2" t="s">
        <v>234</v>
      </c>
      <c r="B71" s="2">
        <v>1100144020</v>
      </c>
      <c r="C71" s="2" t="s">
        <v>237</v>
      </c>
      <c r="D71" s="4">
        <v>0.91400000000000003</v>
      </c>
      <c r="E71" s="2">
        <v>92.3</v>
      </c>
      <c r="F71" s="4">
        <v>0.88500000000000001</v>
      </c>
      <c r="G71" s="5">
        <v>0.96085076531056202</v>
      </c>
      <c r="H71" s="4">
        <v>0.84199999999999997</v>
      </c>
      <c r="I71" s="2">
        <v>92.9</v>
      </c>
      <c r="J71" s="4">
        <v>0.88700000000000001</v>
      </c>
      <c r="K71" s="5">
        <v>0.9545334026674489</v>
      </c>
      <c r="L71" s="4">
        <v>0.84299999999999997</v>
      </c>
      <c r="M71" s="2">
        <v>75.3</v>
      </c>
      <c r="N71" s="4">
        <v>0.72099999999999997</v>
      </c>
      <c r="O71" s="5">
        <v>0.95730223339795062</v>
      </c>
    </row>
    <row r="72" spans="1:15" ht="31.5" x14ac:dyDescent="0.25">
      <c r="A72" s="2" t="s">
        <v>234</v>
      </c>
      <c r="B72" s="2">
        <v>1100144040</v>
      </c>
      <c r="C72" s="2" t="s">
        <v>238</v>
      </c>
      <c r="D72" s="4">
        <v>0.91400000000000003</v>
      </c>
      <c r="E72" s="2">
        <v>171</v>
      </c>
      <c r="F72" s="4">
        <v>0.81399999999999995</v>
      </c>
      <c r="G72" s="5">
        <v>1.9167254387292987</v>
      </c>
      <c r="H72" s="4">
        <v>0.84099999999999997</v>
      </c>
      <c r="I72" s="2">
        <v>165.9</v>
      </c>
      <c r="J72" s="4">
        <v>0.81499999999999995</v>
      </c>
      <c r="K72" s="5">
        <v>0.97437113488109672</v>
      </c>
      <c r="L72" s="4">
        <v>0.84199999999999997</v>
      </c>
      <c r="M72" s="2">
        <v>43</v>
      </c>
      <c r="N72" s="4">
        <v>0.84599999999999997</v>
      </c>
      <c r="O72" s="5">
        <v>0.95581159925109949</v>
      </c>
    </row>
    <row r="73" spans="1:15" ht="47.25" x14ac:dyDescent="0.25">
      <c r="A73" s="2" t="s">
        <v>191</v>
      </c>
      <c r="B73" s="2">
        <v>900781030</v>
      </c>
      <c r="C73" s="2" t="s">
        <v>192</v>
      </c>
      <c r="D73" s="4">
        <v>1</v>
      </c>
      <c r="E73" s="2">
        <v>100.9</v>
      </c>
      <c r="F73" s="4">
        <v>0.96199999999999997</v>
      </c>
      <c r="G73" s="5">
        <v>0.95391246684350239</v>
      </c>
      <c r="H73" s="4">
        <v>1</v>
      </c>
      <c r="I73" s="2">
        <v>101</v>
      </c>
      <c r="J73" s="4">
        <v>0.96699999999999997</v>
      </c>
      <c r="K73" s="5">
        <v>0.95705906996229706</v>
      </c>
      <c r="L73" s="4">
        <v>0.72299999999999998</v>
      </c>
      <c r="M73" s="2">
        <v>84.8</v>
      </c>
      <c r="N73" s="4">
        <v>0.72099999999999997</v>
      </c>
      <c r="O73" s="5">
        <v>0.84938081551258104</v>
      </c>
    </row>
    <row r="74" spans="1:15" ht="31.5" x14ac:dyDescent="0.25">
      <c r="A74" s="2" t="s">
        <v>191</v>
      </c>
      <c r="B74" s="2">
        <v>900781050</v>
      </c>
      <c r="C74" s="2" t="s">
        <v>193</v>
      </c>
      <c r="D74" s="4">
        <v>0.55100000000000005</v>
      </c>
      <c r="E74" s="2">
        <v>39.4</v>
      </c>
      <c r="F74" s="4">
        <v>0.318</v>
      </c>
      <c r="G74" s="5">
        <v>0.80709614728050516</v>
      </c>
      <c r="H74" s="4">
        <v>0.57099999999999995</v>
      </c>
      <c r="I74" s="2">
        <v>44.2</v>
      </c>
      <c r="J74" s="4">
        <v>0.35599999999999998</v>
      </c>
      <c r="K74" s="5">
        <v>0.80441980985521788</v>
      </c>
      <c r="L74" s="4">
        <v>0.74199999999999999</v>
      </c>
      <c r="M74" s="2">
        <v>76.8</v>
      </c>
      <c r="N74" s="4">
        <v>0.61199999999999999</v>
      </c>
      <c r="O74" s="5">
        <v>0.79607843137254919</v>
      </c>
    </row>
    <row r="75" spans="1:15" ht="31.5" x14ac:dyDescent="0.25">
      <c r="A75" s="2" t="s">
        <v>191</v>
      </c>
      <c r="B75" s="2">
        <v>900784020</v>
      </c>
      <c r="C75" s="2" t="s">
        <v>194</v>
      </c>
      <c r="D75" s="4">
        <v>0.59399999999999997</v>
      </c>
      <c r="E75" s="2">
        <v>59.2</v>
      </c>
      <c r="F75" s="4">
        <v>0.48599999999999999</v>
      </c>
      <c r="G75" s="5">
        <v>0.82036832643523661</v>
      </c>
      <c r="H75" s="4">
        <v>0.60099999999999998</v>
      </c>
      <c r="I75" s="2">
        <v>70.400000000000006</v>
      </c>
      <c r="J75" s="4">
        <v>0.54500000000000004</v>
      </c>
      <c r="K75" s="5">
        <v>0.78064279127024272</v>
      </c>
      <c r="L75" s="4">
        <v>0.53800000000000003</v>
      </c>
      <c r="M75" s="2">
        <v>53.6</v>
      </c>
      <c r="N75" s="4">
        <v>0.47699999999999998</v>
      </c>
      <c r="O75" s="5">
        <v>0.79773423856456016</v>
      </c>
    </row>
    <row r="76" spans="1:15" ht="31.5" x14ac:dyDescent="0.25">
      <c r="A76" s="2" t="s">
        <v>222</v>
      </c>
      <c r="B76" s="2">
        <v>1071541050</v>
      </c>
      <c r="C76" s="2" t="s">
        <v>223</v>
      </c>
      <c r="D76" s="4">
        <v>0.63200000000000001</v>
      </c>
      <c r="E76" s="2">
        <v>55.8</v>
      </c>
      <c r="F76" s="4">
        <v>0.34100000000000003</v>
      </c>
      <c r="G76" s="5">
        <v>0.61136687457887418</v>
      </c>
      <c r="H76" s="4">
        <v>0.64200000000000002</v>
      </c>
      <c r="I76" s="2">
        <v>55.7</v>
      </c>
      <c r="J76" s="4">
        <v>0.317</v>
      </c>
      <c r="K76" s="5">
        <v>0.56870771754166805</v>
      </c>
      <c r="L76" s="4">
        <v>0.60599999999999998</v>
      </c>
      <c r="M76" s="2">
        <v>69.3</v>
      </c>
      <c r="N76" s="4">
        <v>0.50600000000000001</v>
      </c>
      <c r="O76" s="5">
        <v>0.73052124408829822</v>
      </c>
    </row>
    <row r="77" spans="1:15" ht="31.5" x14ac:dyDescent="0.25">
      <c r="A77" s="2" t="s">
        <v>222</v>
      </c>
      <c r="B77" s="2">
        <v>1071544020</v>
      </c>
      <c r="C77" s="2" t="s">
        <v>224</v>
      </c>
      <c r="D77" s="4">
        <v>0.67</v>
      </c>
      <c r="E77" s="2">
        <v>71.5</v>
      </c>
      <c r="F77" s="4">
        <v>0.63800000000000001</v>
      </c>
      <c r="G77" s="5">
        <v>0.89184650368024032</v>
      </c>
      <c r="H77" s="4">
        <v>0.64900000000000002</v>
      </c>
      <c r="I77" s="2">
        <v>58.3</v>
      </c>
      <c r="J77" s="4">
        <v>0.53500000000000003</v>
      </c>
      <c r="K77" s="5">
        <v>0.91666894301528445</v>
      </c>
      <c r="L77" s="4">
        <v>0.59</v>
      </c>
      <c r="M77" s="2">
        <v>54.7</v>
      </c>
      <c r="N77" s="4">
        <v>0.39100000000000001</v>
      </c>
      <c r="O77" s="5">
        <v>0.71451298024137899</v>
      </c>
    </row>
    <row r="78" spans="1:15" ht="31.5" x14ac:dyDescent="0.25">
      <c r="A78" s="2" t="s">
        <v>64</v>
      </c>
      <c r="B78" s="2">
        <v>350921050</v>
      </c>
      <c r="C78" s="2" t="s">
        <v>65</v>
      </c>
      <c r="D78" s="4">
        <v>0.874</v>
      </c>
      <c r="E78" s="2">
        <v>67.400000000000006</v>
      </c>
      <c r="F78" s="4">
        <v>0.48199999999999998</v>
      </c>
      <c r="G78" s="5">
        <v>0.7148397605611776</v>
      </c>
      <c r="H78" s="4">
        <v>0.88</v>
      </c>
      <c r="I78" s="2">
        <v>66.3</v>
      </c>
      <c r="J78" s="4">
        <v>0.46400000000000002</v>
      </c>
      <c r="K78" s="5">
        <v>0.70020667440298345</v>
      </c>
      <c r="L78" s="4">
        <v>0.76800000000000002</v>
      </c>
      <c r="M78" s="2">
        <v>83.2</v>
      </c>
      <c r="N78" s="4">
        <v>0.68799999999999994</v>
      </c>
      <c r="O78" s="5">
        <v>0.7995136231955452</v>
      </c>
    </row>
    <row r="79" spans="1:15" ht="31.5" x14ac:dyDescent="0.25">
      <c r="A79" s="2" t="s">
        <v>64</v>
      </c>
      <c r="B79" s="2">
        <v>350924020</v>
      </c>
      <c r="C79" s="2" t="s">
        <v>66</v>
      </c>
      <c r="D79" s="4">
        <v>0.873</v>
      </c>
      <c r="E79" s="2">
        <v>69.7</v>
      </c>
      <c r="F79" s="4">
        <v>0.59899999999999998</v>
      </c>
      <c r="G79" s="5">
        <v>0.85943188702173534</v>
      </c>
      <c r="H79" s="4">
        <v>0.88100000000000001</v>
      </c>
      <c r="I79" s="2">
        <v>68.5</v>
      </c>
      <c r="J79" s="4">
        <v>0.63400000000000001</v>
      </c>
      <c r="K79" s="5">
        <v>0.88822408553943355</v>
      </c>
      <c r="L79" s="4">
        <v>0.88100000000000001</v>
      </c>
      <c r="M79" s="2">
        <v>61.9</v>
      </c>
      <c r="N79" s="4">
        <v>0.503</v>
      </c>
      <c r="O79" s="5">
        <v>0.81209026374558246</v>
      </c>
    </row>
    <row r="80" spans="1:15" ht="31.5" x14ac:dyDescent="0.25">
      <c r="A80" s="2" t="s">
        <v>126</v>
      </c>
      <c r="B80" s="2">
        <v>630661050</v>
      </c>
      <c r="C80" s="2" t="s">
        <v>127</v>
      </c>
      <c r="D80" s="4">
        <v>0.34</v>
      </c>
      <c r="E80" s="2">
        <v>19.8</v>
      </c>
      <c r="F80" s="4">
        <v>0.14899999999999999</v>
      </c>
      <c r="G80" s="5">
        <v>0.75618850004977756</v>
      </c>
      <c r="H80" s="4">
        <v>0.27900000000000003</v>
      </c>
      <c r="I80" s="2">
        <v>38.700000000000003</v>
      </c>
      <c r="J80" s="4">
        <v>0.307</v>
      </c>
      <c r="K80" s="5">
        <v>0.79294668294568293</v>
      </c>
      <c r="L80" s="4">
        <v>0.61899999999999999</v>
      </c>
      <c r="M80" s="2">
        <v>64.3</v>
      </c>
      <c r="N80" s="4">
        <v>0.38100000000000001</v>
      </c>
      <c r="O80" s="5">
        <v>0.58565367316105255</v>
      </c>
    </row>
    <row r="81" spans="1:15" ht="31.5" x14ac:dyDescent="0.25">
      <c r="A81" s="2" t="s">
        <v>126</v>
      </c>
      <c r="B81" s="2">
        <v>630663000</v>
      </c>
      <c r="C81" s="2" t="s">
        <v>128</v>
      </c>
      <c r="D81" s="2" t="e">
        <v>#N/A</v>
      </c>
      <c r="E81" s="2" t="e">
        <v>#N/A</v>
      </c>
      <c r="F81" s="2" t="e">
        <v>#N/A</v>
      </c>
      <c r="G81" s="5" t="e">
        <v>#N/A</v>
      </c>
      <c r="H81" s="4">
        <v>0.34699999999999998</v>
      </c>
      <c r="I81" s="2">
        <v>16</v>
      </c>
      <c r="J81" s="4">
        <v>0.11700000000000001</v>
      </c>
      <c r="K81" s="5">
        <v>0.73212143528746731</v>
      </c>
      <c r="L81" s="4">
        <v>0.315</v>
      </c>
      <c r="M81" s="2">
        <v>29.6</v>
      </c>
      <c r="N81" s="4">
        <v>0.23100000000000001</v>
      </c>
      <c r="O81" s="5">
        <v>0.78221459276142014</v>
      </c>
    </row>
    <row r="82" spans="1:15" ht="31.5" x14ac:dyDescent="0.25">
      <c r="A82" s="2" t="s">
        <v>126</v>
      </c>
      <c r="B82" s="2">
        <v>630664020</v>
      </c>
      <c r="C82" s="2" t="s">
        <v>129</v>
      </c>
      <c r="D82" s="4">
        <v>0.45</v>
      </c>
      <c r="E82" s="2">
        <v>47.2</v>
      </c>
      <c r="F82" s="4">
        <v>0.40500000000000003</v>
      </c>
      <c r="G82" s="5">
        <v>0.85936991268805463</v>
      </c>
      <c r="H82" s="4">
        <v>0.48799999999999999</v>
      </c>
      <c r="I82" s="2">
        <v>54.9</v>
      </c>
      <c r="J82" s="4">
        <v>0.47499999999999998</v>
      </c>
      <c r="K82" s="5">
        <v>0.8654010516152002</v>
      </c>
      <c r="L82" s="4">
        <v>0.41</v>
      </c>
      <c r="M82" s="2">
        <v>35.4</v>
      </c>
      <c r="N82" s="4">
        <v>0.29199999999999998</v>
      </c>
      <c r="O82" s="5">
        <v>0.82408480944712836</v>
      </c>
    </row>
    <row r="83" spans="1:15" ht="31.5" x14ac:dyDescent="0.25">
      <c r="A83" s="2" t="s">
        <v>130</v>
      </c>
      <c r="B83" s="2">
        <v>630671050</v>
      </c>
      <c r="C83" s="2" t="s">
        <v>131</v>
      </c>
      <c r="D83" s="4">
        <v>0.48599999999999999</v>
      </c>
      <c r="E83" s="2">
        <v>58.9</v>
      </c>
      <c r="F83" s="4">
        <v>0.35699999999999998</v>
      </c>
      <c r="G83" s="5">
        <v>0.60609534089112471</v>
      </c>
      <c r="H83" s="4">
        <v>0.49</v>
      </c>
      <c r="I83" s="2">
        <v>32.6</v>
      </c>
      <c r="J83" s="4">
        <v>0.21199999999999999</v>
      </c>
      <c r="K83" s="5">
        <v>0.64910479147832734</v>
      </c>
      <c r="L83" s="4">
        <v>0.47799999999999998</v>
      </c>
      <c r="M83" s="2">
        <v>42.5</v>
      </c>
      <c r="N83" s="4">
        <v>0.29499999999999998</v>
      </c>
      <c r="O83" s="5">
        <v>0.70237194231298883</v>
      </c>
    </row>
    <row r="84" spans="1:15" ht="47.25" x14ac:dyDescent="0.25">
      <c r="A84" s="2" t="s">
        <v>130</v>
      </c>
      <c r="B84" s="2">
        <v>630673000</v>
      </c>
      <c r="C84" s="2" t="s">
        <v>132</v>
      </c>
      <c r="D84" s="4">
        <v>0.61699999999999999</v>
      </c>
      <c r="E84" s="2">
        <v>55.6</v>
      </c>
      <c r="F84" s="4">
        <v>0.442</v>
      </c>
      <c r="G84" s="5">
        <v>0.79604112341825417</v>
      </c>
      <c r="H84" s="4">
        <v>0.63100000000000001</v>
      </c>
      <c r="I84" s="2">
        <v>65</v>
      </c>
      <c r="J84" s="4">
        <v>0.41399999999999998</v>
      </c>
      <c r="K84" s="5">
        <v>0.63769026435273091</v>
      </c>
      <c r="L84" s="4">
        <v>0.64200000000000002</v>
      </c>
      <c r="M84" s="2">
        <v>52</v>
      </c>
      <c r="N84" s="4">
        <v>0.4</v>
      </c>
      <c r="O84" s="5">
        <v>0.76876967754764647</v>
      </c>
    </row>
    <row r="85" spans="1:15" ht="31.5" x14ac:dyDescent="0.25">
      <c r="A85" s="2" t="s">
        <v>130</v>
      </c>
      <c r="B85" s="2">
        <v>630674020</v>
      </c>
      <c r="C85" s="2" t="s">
        <v>133</v>
      </c>
      <c r="D85" s="4">
        <v>0.75</v>
      </c>
      <c r="E85" s="2">
        <v>58.7</v>
      </c>
      <c r="F85" s="4">
        <v>0.53900000000000003</v>
      </c>
      <c r="G85" s="5">
        <v>0.91878090908820642</v>
      </c>
      <c r="H85" s="4">
        <v>0.77800000000000002</v>
      </c>
      <c r="I85" s="2">
        <v>68.2</v>
      </c>
      <c r="J85" s="4">
        <v>0.59</v>
      </c>
      <c r="K85" s="5">
        <v>0.8647245808450803</v>
      </c>
      <c r="L85" s="4">
        <v>0.79600000000000004</v>
      </c>
      <c r="M85" s="2">
        <v>55.3</v>
      </c>
      <c r="N85" s="4">
        <v>0.47</v>
      </c>
      <c r="O85" s="5">
        <v>0.8487878895645885</v>
      </c>
    </row>
    <row r="86" spans="1:15" ht="47.25" x14ac:dyDescent="0.25">
      <c r="A86" s="2" t="s">
        <v>92</v>
      </c>
      <c r="B86" s="2">
        <v>461301050</v>
      </c>
      <c r="C86" s="2" t="s">
        <v>93</v>
      </c>
      <c r="D86" s="4">
        <v>0.54100000000000004</v>
      </c>
      <c r="E86" s="2">
        <v>32.9</v>
      </c>
      <c r="F86" s="4">
        <v>0.26800000000000002</v>
      </c>
      <c r="G86" s="5">
        <v>0.81406719232920599</v>
      </c>
      <c r="H86" s="4">
        <v>0.53</v>
      </c>
      <c r="I86" s="2">
        <v>31.8</v>
      </c>
      <c r="J86" s="4">
        <v>0.246</v>
      </c>
      <c r="K86" s="5">
        <v>0.773016629528403</v>
      </c>
      <c r="L86" s="4">
        <v>0.54600000000000004</v>
      </c>
      <c r="M86" s="2">
        <v>44.5</v>
      </c>
      <c r="N86" s="4">
        <v>0.378</v>
      </c>
      <c r="O86" s="5">
        <v>0.84959016749851968</v>
      </c>
    </row>
    <row r="87" spans="1:15" ht="47.25" x14ac:dyDescent="0.25">
      <c r="A87" s="2" t="s">
        <v>92</v>
      </c>
      <c r="B87" s="2">
        <v>461303000</v>
      </c>
      <c r="C87" s="2" t="s">
        <v>94</v>
      </c>
      <c r="D87" s="4">
        <v>0.63600000000000001</v>
      </c>
      <c r="E87" s="2">
        <v>38.9</v>
      </c>
      <c r="F87" s="4">
        <v>0.33800000000000002</v>
      </c>
      <c r="G87" s="5">
        <v>0.86902857087706153</v>
      </c>
      <c r="H87" s="4">
        <v>0.67600000000000005</v>
      </c>
      <c r="I87" s="2">
        <v>39.6</v>
      </c>
      <c r="J87" s="4">
        <v>0.34499999999999997</v>
      </c>
      <c r="K87" s="5">
        <v>0.83718804864009155</v>
      </c>
      <c r="L87" s="4">
        <v>0.61899999999999999</v>
      </c>
      <c r="M87" s="2">
        <v>36.6</v>
      </c>
      <c r="N87" s="4">
        <v>0.30299999999999999</v>
      </c>
      <c r="O87" s="5">
        <v>0.82865653760958402</v>
      </c>
    </row>
    <row r="88" spans="1:15" ht="47.25" x14ac:dyDescent="0.25">
      <c r="A88" s="2" t="s">
        <v>92</v>
      </c>
      <c r="B88" s="2">
        <v>461304010</v>
      </c>
      <c r="C88" s="2" t="s">
        <v>95</v>
      </c>
      <c r="D88" s="4">
        <v>0.83499999999999996</v>
      </c>
      <c r="E88" s="2">
        <v>89.5</v>
      </c>
      <c r="F88" s="4">
        <v>0.79600000000000004</v>
      </c>
      <c r="G88" s="5">
        <v>0.88933947951919912</v>
      </c>
      <c r="H88" s="4">
        <v>0.83499999999999996</v>
      </c>
      <c r="I88" s="2">
        <v>75</v>
      </c>
      <c r="J88" s="4">
        <v>0.69299999999999995</v>
      </c>
      <c r="K88" s="5">
        <v>0.92470551741252927</v>
      </c>
      <c r="L88" s="4">
        <v>0.72699999999999998</v>
      </c>
      <c r="M88" s="2">
        <v>57.3</v>
      </c>
      <c r="N88" s="4">
        <v>0.48699999999999999</v>
      </c>
      <c r="O88" s="5">
        <v>0.84970057851790382</v>
      </c>
    </row>
    <row r="89" spans="1:15" ht="47.25" x14ac:dyDescent="0.25">
      <c r="A89" s="2" t="s">
        <v>92</v>
      </c>
      <c r="B89" s="2">
        <v>461304020</v>
      </c>
      <c r="C89" s="2" t="s">
        <v>96</v>
      </c>
      <c r="D89" s="4">
        <v>0.83399999999999996</v>
      </c>
      <c r="E89" s="2">
        <v>106.6</v>
      </c>
      <c r="F89" s="4">
        <v>0.86599999999999999</v>
      </c>
      <c r="G89" s="5">
        <v>0.81296432611785441</v>
      </c>
      <c r="H89" s="4">
        <v>0.83399999999999996</v>
      </c>
      <c r="I89" s="2">
        <v>90.3</v>
      </c>
      <c r="J89" s="4">
        <v>0.73499999999999999</v>
      </c>
      <c r="K89" s="5">
        <v>0.81355991992057441</v>
      </c>
      <c r="L89" s="4">
        <v>0.83399999999999996</v>
      </c>
      <c r="M89" s="2">
        <v>87.7</v>
      </c>
      <c r="N89" s="4">
        <v>0.77300000000000002</v>
      </c>
      <c r="O89" s="5">
        <v>0.88193713097713089</v>
      </c>
    </row>
    <row r="90" spans="1:15" x14ac:dyDescent="0.25">
      <c r="A90" s="2" t="s">
        <v>195</v>
      </c>
      <c r="B90" s="2">
        <v>910911050</v>
      </c>
      <c r="C90" s="2" t="s">
        <v>196</v>
      </c>
      <c r="D90" s="4">
        <v>0.61799999999999999</v>
      </c>
      <c r="E90" s="2">
        <v>49.7</v>
      </c>
      <c r="F90" s="4">
        <v>0.45900000000000002</v>
      </c>
      <c r="G90" s="5">
        <v>0.92427917404043192</v>
      </c>
      <c r="H90" s="4">
        <v>0.56100000000000005</v>
      </c>
      <c r="I90" s="2">
        <v>51.5</v>
      </c>
      <c r="J90" s="4">
        <v>0.48799999999999999</v>
      </c>
      <c r="K90" s="5">
        <v>0.94664984984985279</v>
      </c>
      <c r="L90" s="4">
        <v>0.64200000000000002</v>
      </c>
      <c r="M90" s="2">
        <v>54.4</v>
      </c>
      <c r="N90" s="4">
        <v>0.499</v>
      </c>
      <c r="O90" s="5">
        <v>0.91643789013781829</v>
      </c>
    </row>
    <row r="91" spans="1:15" ht="31.5" x14ac:dyDescent="0.25">
      <c r="A91" s="2" t="s">
        <v>195</v>
      </c>
      <c r="B91" s="2">
        <v>910914020</v>
      </c>
      <c r="C91" s="2" t="s">
        <v>197</v>
      </c>
      <c r="D91" s="4">
        <v>0.70399999999999996</v>
      </c>
      <c r="E91" s="2">
        <v>55.7</v>
      </c>
      <c r="F91" s="4">
        <v>0.49199999999999999</v>
      </c>
      <c r="G91" s="5">
        <v>0.8845761183239057</v>
      </c>
      <c r="H91" s="4">
        <v>0.68899999999999995</v>
      </c>
      <c r="I91" s="2">
        <v>54.8</v>
      </c>
      <c r="J91" s="4">
        <v>0.48199999999999998</v>
      </c>
      <c r="K91" s="5">
        <v>0.87992248896243297</v>
      </c>
      <c r="L91" s="4">
        <v>0.623</v>
      </c>
      <c r="M91" s="2">
        <v>54.5</v>
      </c>
      <c r="N91" s="4">
        <v>0.48799999999999999</v>
      </c>
      <c r="O91" s="5">
        <v>0.89528471123016351</v>
      </c>
    </row>
    <row r="92" spans="1:15" ht="31.5" x14ac:dyDescent="0.25">
      <c r="A92" s="2" t="s">
        <v>15</v>
      </c>
      <c r="B92" s="2">
        <v>121081050</v>
      </c>
      <c r="C92" s="2" t="s">
        <v>16</v>
      </c>
      <c r="D92" s="4">
        <v>0.628</v>
      </c>
      <c r="E92" s="2">
        <v>47.9</v>
      </c>
      <c r="F92" s="4">
        <v>0.34499999999999997</v>
      </c>
      <c r="G92" s="5">
        <v>0.71973950320965185</v>
      </c>
      <c r="H92" s="4">
        <v>0.58499999999999996</v>
      </c>
      <c r="I92" s="2">
        <v>42.5</v>
      </c>
      <c r="J92" s="4">
        <v>0.29799999999999999</v>
      </c>
      <c r="K92" s="5">
        <v>0.70174526293378781</v>
      </c>
      <c r="L92" s="4">
        <v>0.56799999999999995</v>
      </c>
      <c r="M92" s="2">
        <v>42.2</v>
      </c>
      <c r="N92" s="4">
        <v>0.312</v>
      </c>
      <c r="O92" s="5">
        <v>0.73934328790152815</v>
      </c>
    </row>
    <row r="93" spans="1:15" ht="31.5" x14ac:dyDescent="0.25">
      <c r="A93" s="2" t="s">
        <v>15</v>
      </c>
      <c r="B93" s="2">
        <v>121084040</v>
      </c>
      <c r="C93" s="2" t="s">
        <v>17</v>
      </c>
      <c r="D93" s="4">
        <v>0.63200000000000001</v>
      </c>
      <c r="E93" s="2">
        <v>64</v>
      </c>
      <c r="F93" s="4">
        <v>0.50600000000000001</v>
      </c>
      <c r="G93" s="5">
        <v>0.79059112649782182</v>
      </c>
      <c r="H93" s="4">
        <v>0.67700000000000005</v>
      </c>
      <c r="I93" s="2">
        <v>63.8</v>
      </c>
      <c r="J93" s="4">
        <v>0.48199999999999998</v>
      </c>
      <c r="K93" s="5">
        <v>0.7562915116517902</v>
      </c>
      <c r="L93" s="4">
        <v>0.58599999999999997</v>
      </c>
      <c r="M93" s="2">
        <v>50.6</v>
      </c>
      <c r="N93" s="4">
        <v>0.379</v>
      </c>
      <c r="O93" s="5">
        <v>0.74943975365404913</v>
      </c>
    </row>
    <row r="94" spans="1:15" ht="31.5" x14ac:dyDescent="0.25">
      <c r="A94" s="2" t="s">
        <v>15</v>
      </c>
      <c r="B94" s="2">
        <v>121084060</v>
      </c>
      <c r="C94" s="2" t="s">
        <v>18</v>
      </c>
      <c r="D94" s="4">
        <v>0.73399999999999999</v>
      </c>
      <c r="E94" s="2">
        <v>53.6</v>
      </c>
      <c r="F94" s="4">
        <v>0.46600000000000003</v>
      </c>
      <c r="G94" s="5">
        <v>0.86865625466864793</v>
      </c>
      <c r="H94" s="4">
        <v>0.70399999999999996</v>
      </c>
      <c r="I94" s="2">
        <v>47</v>
      </c>
      <c r="J94" s="4">
        <v>0.39900000000000002</v>
      </c>
      <c r="K94" s="5">
        <v>0.84801440719720012</v>
      </c>
      <c r="L94" s="4">
        <v>0.69699999999999995</v>
      </c>
      <c r="M94" s="2">
        <v>61.5</v>
      </c>
      <c r="N94" s="4">
        <v>0.50600000000000001</v>
      </c>
      <c r="O94" s="5">
        <v>0.82234089237097019</v>
      </c>
    </row>
    <row r="95" spans="1:15" ht="31.5" x14ac:dyDescent="0.25">
      <c r="A95" s="2" t="s">
        <v>171</v>
      </c>
      <c r="B95" s="2">
        <v>810951050</v>
      </c>
      <c r="C95" s="2" t="s">
        <v>172</v>
      </c>
      <c r="D95" s="4">
        <v>0.65200000000000002</v>
      </c>
      <c r="E95" s="2">
        <v>28.6</v>
      </c>
      <c r="F95" s="4">
        <v>0.19900000000000001</v>
      </c>
      <c r="G95" s="5">
        <v>0.69591283912182544</v>
      </c>
      <c r="H95" s="4">
        <v>0.55300000000000005</v>
      </c>
      <c r="I95" s="2">
        <v>29.8</v>
      </c>
      <c r="J95" s="4">
        <v>0.224</v>
      </c>
      <c r="K95" s="5">
        <v>0.74971980199341037</v>
      </c>
      <c r="L95" s="4">
        <v>0.72799999999999998</v>
      </c>
      <c r="M95" s="2">
        <v>53.7</v>
      </c>
      <c r="N95" s="4">
        <v>0.46200000000000002</v>
      </c>
      <c r="O95" s="5">
        <v>0.86048606952225482</v>
      </c>
    </row>
    <row r="96" spans="1:15" ht="31.5" x14ac:dyDescent="0.25">
      <c r="A96" s="2" t="s">
        <v>171</v>
      </c>
      <c r="B96" s="2">
        <v>810954020</v>
      </c>
      <c r="C96" s="2" t="s">
        <v>173</v>
      </c>
      <c r="D96" s="4">
        <v>0.68700000000000006</v>
      </c>
      <c r="E96" s="2">
        <v>73.2</v>
      </c>
      <c r="F96" s="4">
        <v>0.63600000000000001</v>
      </c>
      <c r="G96" s="5">
        <v>0.86936949593211255</v>
      </c>
      <c r="H96" s="4">
        <v>0.64700000000000002</v>
      </c>
      <c r="I96" s="2">
        <v>70.900000000000006</v>
      </c>
      <c r="J96" s="4">
        <v>0.63100000000000001</v>
      </c>
      <c r="K96" s="5">
        <v>0.88961070649169693</v>
      </c>
      <c r="L96" s="4">
        <v>0.63500000000000001</v>
      </c>
      <c r="M96" s="2">
        <v>55.8</v>
      </c>
      <c r="N96" s="4">
        <v>0.39400000000000002</v>
      </c>
      <c r="O96" s="5">
        <v>0.70608292428554498</v>
      </c>
    </row>
    <row r="97" spans="1:15" ht="47.25" x14ac:dyDescent="0.25">
      <c r="A97" s="2" t="s">
        <v>146</v>
      </c>
      <c r="B97" s="2">
        <v>780011050</v>
      </c>
      <c r="C97" s="2" t="s">
        <v>147</v>
      </c>
      <c r="D97" s="4">
        <v>0.91700000000000004</v>
      </c>
      <c r="E97" s="2">
        <v>46.5</v>
      </c>
      <c r="F97" s="4">
        <v>0.32500000000000001</v>
      </c>
      <c r="G97" s="5">
        <v>0.69919469161889247</v>
      </c>
      <c r="H97" s="4">
        <v>0.91900000000000004</v>
      </c>
      <c r="I97" s="2">
        <v>40.6</v>
      </c>
      <c r="J97" s="4">
        <v>0.29799999999999999</v>
      </c>
      <c r="K97" s="5">
        <v>0.73524418256266921</v>
      </c>
      <c r="L97" s="4">
        <v>0.89600000000000002</v>
      </c>
      <c r="M97" s="2">
        <v>50.4</v>
      </c>
      <c r="N97" s="4">
        <v>0.39700000000000002</v>
      </c>
      <c r="O97" s="5">
        <v>0.78807270809796326</v>
      </c>
    </row>
    <row r="98" spans="1:15" ht="47.25" x14ac:dyDescent="0.25">
      <c r="A98" s="2" t="s">
        <v>146</v>
      </c>
      <c r="B98" s="2">
        <v>780014020</v>
      </c>
      <c r="C98" s="2" t="s">
        <v>148</v>
      </c>
      <c r="D98" s="4">
        <v>0.91700000000000004</v>
      </c>
      <c r="E98" s="2">
        <v>79.900000000000006</v>
      </c>
      <c r="F98" s="4">
        <v>0.72299999999999998</v>
      </c>
      <c r="G98" s="5">
        <v>0.90482526752530668</v>
      </c>
      <c r="H98" s="4">
        <v>0.91800000000000004</v>
      </c>
      <c r="I98" s="2">
        <v>73.7</v>
      </c>
      <c r="J98" s="4">
        <v>0.66</v>
      </c>
      <c r="K98" s="5">
        <v>0.8953736626176495</v>
      </c>
      <c r="L98" s="4">
        <v>0.91800000000000004</v>
      </c>
      <c r="M98" s="2">
        <v>54.4</v>
      </c>
      <c r="N98" s="4">
        <v>0.41399999999999998</v>
      </c>
      <c r="O98" s="5">
        <v>0.76172009036300659</v>
      </c>
    </row>
    <row r="99" spans="1:15" ht="47.25" x14ac:dyDescent="0.25">
      <c r="A99" s="2" t="s">
        <v>62</v>
      </c>
      <c r="B99" s="2">
        <v>330944020</v>
      </c>
      <c r="C99" s="2" t="s">
        <v>63</v>
      </c>
      <c r="D99" s="4">
        <v>0.57699999999999996</v>
      </c>
      <c r="E99" s="2">
        <v>65.599999999999994</v>
      </c>
      <c r="F99" s="4">
        <v>0.46899999999999997</v>
      </c>
      <c r="G99" s="5">
        <v>0.71438212091797193</v>
      </c>
      <c r="H99" s="4">
        <v>0.55300000000000005</v>
      </c>
      <c r="I99" s="2">
        <v>59.5</v>
      </c>
      <c r="J99" s="4">
        <v>0.42499999999999999</v>
      </c>
      <c r="K99" s="5">
        <v>0.71377724624292604</v>
      </c>
      <c r="L99" s="4">
        <v>0.57599999999999996</v>
      </c>
      <c r="M99" s="2">
        <v>52.3</v>
      </c>
      <c r="N99" s="4">
        <v>0.39</v>
      </c>
      <c r="O99" s="5">
        <v>0.74581357820279359</v>
      </c>
    </row>
    <row r="100" spans="1:15" ht="31.5" x14ac:dyDescent="0.25">
      <c r="A100" s="2" t="s">
        <v>56</v>
      </c>
      <c r="B100" s="2">
        <v>330914020</v>
      </c>
      <c r="C100" s="2" t="s">
        <v>57</v>
      </c>
      <c r="D100" s="4">
        <v>0.68500000000000005</v>
      </c>
      <c r="E100" s="2">
        <v>75.2</v>
      </c>
      <c r="F100" s="4">
        <v>0.68899999999999995</v>
      </c>
      <c r="G100" s="5">
        <v>0.91613348674894157</v>
      </c>
      <c r="H100" s="4">
        <v>0.71</v>
      </c>
      <c r="I100" s="2">
        <v>82</v>
      </c>
      <c r="J100" s="4">
        <v>0.76400000000000001</v>
      </c>
      <c r="K100" s="5">
        <v>0.93264383305687748</v>
      </c>
      <c r="L100" s="4">
        <v>0.63500000000000001</v>
      </c>
      <c r="M100" s="2">
        <v>80.900000000000006</v>
      </c>
      <c r="N100" s="4">
        <v>0.72799999999999998</v>
      </c>
      <c r="O100" s="5">
        <v>0.90036014405762355</v>
      </c>
    </row>
    <row r="101" spans="1:15" ht="31.5" x14ac:dyDescent="0.25">
      <c r="A101" s="2" t="s">
        <v>140</v>
      </c>
      <c r="B101" s="2">
        <v>750861050</v>
      </c>
      <c r="C101" s="2" t="s">
        <v>141</v>
      </c>
      <c r="D101" s="4">
        <v>0.69899999999999995</v>
      </c>
      <c r="E101" s="2">
        <v>48.3</v>
      </c>
      <c r="F101" s="4">
        <v>0.376</v>
      </c>
      <c r="G101" s="5">
        <v>0.77796899312802359</v>
      </c>
      <c r="H101" s="4">
        <v>0.66300000000000003</v>
      </c>
      <c r="I101" s="2">
        <v>45.4</v>
      </c>
      <c r="J101" s="4">
        <v>0.35799999999999998</v>
      </c>
      <c r="K101" s="5">
        <v>0.78936429930246699</v>
      </c>
      <c r="L101" s="4">
        <v>0.67100000000000004</v>
      </c>
      <c r="M101" s="2">
        <v>48.3</v>
      </c>
      <c r="N101" s="4">
        <v>0.36899999999999999</v>
      </c>
      <c r="O101" s="5">
        <v>0.76320541075645054</v>
      </c>
    </row>
    <row r="102" spans="1:15" ht="31.5" x14ac:dyDescent="0.25">
      <c r="A102" s="2" t="s">
        <v>140</v>
      </c>
      <c r="B102" s="2">
        <v>750864020</v>
      </c>
      <c r="C102" s="2" t="s">
        <v>142</v>
      </c>
      <c r="D102" s="4">
        <v>0.81</v>
      </c>
      <c r="E102" s="2">
        <v>83.5</v>
      </c>
      <c r="F102" s="4">
        <v>0.79200000000000004</v>
      </c>
      <c r="G102" s="5">
        <v>0.94781783411381526</v>
      </c>
      <c r="H102" s="4">
        <v>0.82499999999999996</v>
      </c>
      <c r="I102" s="2">
        <v>83.5</v>
      </c>
      <c r="J102" s="4">
        <v>0.77400000000000002</v>
      </c>
      <c r="K102" s="5">
        <v>0.9273795121092816</v>
      </c>
      <c r="L102" s="4">
        <v>0.78100000000000003</v>
      </c>
      <c r="M102" s="2">
        <v>82.9</v>
      </c>
      <c r="N102" s="4">
        <v>0.76500000000000001</v>
      </c>
      <c r="O102" s="5">
        <v>0.92233285216747862</v>
      </c>
    </row>
    <row r="103" spans="1:15" ht="47.25" x14ac:dyDescent="0.25">
      <c r="A103" s="2" t="s">
        <v>153</v>
      </c>
      <c r="B103" s="2">
        <v>780034020</v>
      </c>
      <c r="C103" s="2" t="s">
        <v>154</v>
      </c>
      <c r="D103" s="4">
        <v>0.51700000000000002</v>
      </c>
      <c r="E103" s="2">
        <v>81.5</v>
      </c>
      <c r="F103" s="4">
        <v>0.64300000000000002</v>
      </c>
      <c r="G103" s="5">
        <v>0.78840255307831919</v>
      </c>
      <c r="H103" s="4">
        <v>0.51500000000000001</v>
      </c>
      <c r="I103" s="2">
        <v>89.9</v>
      </c>
      <c r="J103" s="4">
        <v>0.75800000000000001</v>
      </c>
      <c r="K103" s="5">
        <v>0.8438682601456946</v>
      </c>
      <c r="L103" s="4">
        <v>0.61599999999999999</v>
      </c>
      <c r="M103" s="2">
        <v>92</v>
      </c>
      <c r="N103" s="4">
        <v>0.78400000000000003</v>
      </c>
      <c r="O103" s="5">
        <v>0.85223976376074739</v>
      </c>
    </row>
    <row r="104" spans="1:15" ht="47.25" x14ac:dyDescent="0.25">
      <c r="A104" s="2" t="s">
        <v>181</v>
      </c>
      <c r="B104" s="2">
        <v>810974020</v>
      </c>
      <c r="C104" s="2" t="s">
        <v>182</v>
      </c>
      <c r="D104" s="4">
        <v>0.79100000000000004</v>
      </c>
      <c r="E104" s="2">
        <v>84.5</v>
      </c>
      <c r="F104" s="4">
        <v>0.68500000000000005</v>
      </c>
      <c r="G104" s="5">
        <v>0.81077987138457897</v>
      </c>
      <c r="H104" s="4">
        <v>0.70699999999999996</v>
      </c>
      <c r="I104" s="2">
        <v>87.2</v>
      </c>
      <c r="J104" s="4">
        <v>0.68899999999999995</v>
      </c>
      <c r="K104" s="5">
        <v>0.789590943589914</v>
      </c>
      <c r="L104" s="4">
        <v>0.70299999999999996</v>
      </c>
      <c r="M104" s="2">
        <v>85</v>
      </c>
      <c r="N104" s="4">
        <v>0.67800000000000005</v>
      </c>
      <c r="O104" s="5">
        <v>0.79799107142857217</v>
      </c>
    </row>
    <row r="105" spans="1:15" x14ac:dyDescent="0.25">
      <c r="A105" s="2" t="s">
        <v>229</v>
      </c>
      <c r="B105" s="2">
        <v>1071561050</v>
      </c>
      <c r="C105" s="2" t="s">
        <v>230</v>
      </c>
      <c r="D105" s="4">
        <v>0.42499999999999999</v>
      </c>
      <c r="E105" s="2">
        <v>80.900000000000006</v>
      </c>
      <c r="F105" s="4">
        <v>0.53900000000000003</v>
      </c>
      <c r="G105" s="5">
        <v>0.66631908968525766</v>
      </c>
      <c r="H105" s="4">
        <v>0.46300000000000002</v>
      </c>
      <c r="I105" s="2">
        <v>68.599999999999994</v>
      </c>
      <c r="J105" s="4">
        <v>0.45600000000000002</v>
      </c>
      <c r="K105" s="5">
        <v>0.66443302029040641</v>
      </c>
      <c r="L105" s="4">
        <v>0.65500000000000003</v>
      </c>
      <c r="M105" s="2">
        <v>98.9</v>
      </c>
      <c r="N105" s="4">
        <v>0.70499999999999996</v>
      </c>
      <c r="O105" s="5">
        <v>0.71267300184950011</v>
      </c>
    </row>
    <row r="106" spans="1:15" ht="31.5" x14ac:dyDescent="0.25">
      <c r="A106" s="2" t="s">
        <v>229</v>
      </c>
      <c r="B106" s="2">
        <v>1071564020</v>
      </c>
      <c r="C106" s="2" t="s">
        <v>231</v>
      </c>
      <c r="D106" s="4">
        <v>0.52600000000000002</v>
      </c>
      <c r="E106" s="2">
        <v>85.6</v>
      </c>
      <c r="F106" s="4">
        <v>0.65400000000000003</v>
      </c>
      <c r="G106" s="5">
        <v>0.76379808786566772</v>
      </c>
      <c r="H106" s="4">
        <v>0.505</v>
      </c>
      <c r="I106" s="2">
        <v>104.9</v>
      </c>
      <c r="J106" s="4">
        <v>0.79100000000000004</v>
      </c>
      <c r="K106" s="5">
        <v>0.75438475142810513</v>
      </c>
      <c r="L106" s="4">
        <v>0.42399999999999999</v>
      </c>
      <c r="M106" s="2">
        <v>116.2</v>
      </c>
      <c r="N106" s="4">
        <v>0.80100000000000005</v>
      </c>
      <c r="O106" s="5">
        <v>0.68977422083936446</v>
      </c>
    </row>
    <row r="107" spans="1:15" ht="31.5" x14ac:dyDescent="0.25">
      <c r="A107" s="2" t="s">
        <v>19</v>
      </c>
      <c r="B107" s="2">
        <v>121091050</v>
      </c>
      <c r="C107" s="2" t="s">
        <v>20</v>
      </c>
      <c r="D107" s="4">
        <v>0.55100000000000005</v>
      </c>
      <c r="E107" s="2">
        <v>44.4</v>
      </c>
      <c r="F107" s="4">
        <v>0.35899999999999999</v>
      </c>
      <c r="G107" s="5">
        <v>0.80895035605809662</v>
      </c>
      <c r="H107" s="4">
        <v>0.55500000000000005</v>
      </c>
      <c r="I107" s="2">
        <v>50.9</v>
      </c>
      <c r="J107" s="4">
        <v>0.40400000000000003</v>
      </c>
      <c r="K107" s="5">
        <v>0.79395386504913845</v>
      </c>
      <c r="L107" s="4">
        <v>0.57599999999999996</v>
      </c>
      <c r="M107" s="2">
        <v>48.8</v>
      </c>
      <c r="N107" s="4">
        <v>0.40500000000000003</v>
      </c>
      <c r="O107" s="5">
        <v>0.82928411227244336</v>
      </c>
    </row>
    <row r="108" spans="1:15" ht="31.5" x14ac:dyDescent="0.25">
      <c r="A108" s="2" t="s">
        <v>19</v>
      </c>
      <c r="B108" s="2">
        <v>121092050</v>
      </c>
      <c r="C108" s="2" t="s">
        <v>21</v>
      </c>
      <c r="D108" s="4">
        <v>0.621</v>
      </c>
      <c r="E108" s="2">
        <v>51.9</v>
      </c>
      <c r="F108" s="4">
        <v>0.43099999999999999</v>
      </c>
      <c r="G108" s="5">
        <v>0.83141719391389812</v>
      </c>
      <c r="H108" s="4">
        <v>0.64</v>
      </c>
      <c r="I108" s="2">
        <v>58.3</v>
      </c>
      <c r="J108" s="4">
        <v>0.47799999999999998</v>
      </c>
      <c r="K108" s="5">
        <v>0.82002720079689662</v>
      </c>
      <c r="L108" s="4">
        <v>0.55900000000000005</v>
      </c>
      <c r="M108" s="2">
        <v>54.8</v>
      </c>
      <c r="N108" s="4">
        <v>0.42899999999999999</v>
      </c>
      <c r="O108" s="5">
        <v>0.78319180737553673</v>
      </c>
    </row>
    <row r="109" spans="1:15" ht="47.25" x14ac:dyDescent="0.25">
      <c r="A109" s="2" t="s">
        <v>19</v>
      </c>
      <c r="B109" s="2">
        <v>121094020</v>
      </c>
      <c r="C109" s="2" t="s">
        <v>22</v>
      </c>
      <c r="D109" s="4">
        <v>0.90900000000000003</v>
      </c>
      <c r="E109" s="2">
        <v>71</v>
      </c>
      <c r="F109" s="4">
        <v>0.63300000000000001</v>
      </c>
      <c r="G109" s="5">
        <v>0.89098254923597542</v>
      </c>
      <c r="H109" s="4">
        <v>0.90800000000000003</v>
      </c>
      <c r="I109" s="2">
        <v>69.7</v>
      </c>
      <c r="J109" s="4">
        <v>0.66700000000000004</v>
      </c>
      <c r="K109" s="5">
        <v>0.95713646572834721</v>
      </c>
      <c r="L109" s="4">
        <v>0.66900000000000004</v>
      </c>
      <c r="M109" s="2">
        <v>65.599999999999994</v>
      </c>
      <c r="N109" s="4">
        <v>0.55600000000000005</v>
      </c>
      <c r="O109" s="5">
        <v>0.84647141934784598</v>
      </c>
    </row>
    <row r="110" spans="1:15" ht="47.25" x14ac:dyDescent="0.25">
      <c r="A110" s="2" t="s">
        <v>19</v>
      </c>
      <c r="B110" s="2">
        <v>121094040</v>
      </c>
      <c r="C110" s="2" t="s">
        <v>23</v>
      </c>
      <c r="D110" s="4">
        <v>0.67700000000000005</v>
      </c>
      <c r="E110" s="2">
        <v>42.9</v>
      </c>
      <c r="F110" s="4">
        <v>0.36799999999999999</v>
      </c>
      <c r="G110" s="5">
        <v>0.85574062874882662</v>
      </c>
      <c r="H110" s="4">
        <v>0.70299999999999996</v>
      </c>
      <c r="I110" s="2">
        <v>42.3</v>
      </c>
      <c r="J110" s="4">
        <v>0.35299999999999998</v>
      </c>
      <c r="K110" s="5">
        <v>0.83632308709329661</v>
      </c>
      <c r="L110" s="4">
        <v>0.76800000000000002</v>
      </c>
      <c r="M110" s="2">
        <v>65.3</v>
      </c>
      <c r="N110" s="4">
        <v>0.58699999999999997</v>
      </c>
      <c r="O110" s="5">
        <v>0.89949624780542992</v>
      </c>
    </row>
    <row r="111" spans="1:15" ht="31.5" x14ac:dyDescent="0.25">
      <c r="A111" s="2" t="s">
        <v>19</v>
      </c>
      <c r="B111" s="2">
        <v>121094080</v>
      </c>
      <c r="C111" s="2" t="s">
        <v>24</v>
      </c>
      <c r="D111" s="4">
        <v>0.90800000000000003</v>
      </c>
      <c r="E111" s="2">
        <v>98.6</v>
      </c>
      <c r="F111" s="4">
        <v>0.94899999999999995</v>
      </c>
      <c r="G111" s="5">
        <v>0.9626001222184557</v>
      </c>
      <c r="H111" s="4">
        <v>0.90900000000000003</v>
      </c>
      <c r="I111" s="2">
        <v>99.7</v>
      </c>
      <c r="J111" s="4">
        <v>0.97</v>
      </c>
      <c r="K111" s="5">
        <v>0.97303117702551511</v>
      </c>
      <c r="L111" s="4">
        <v>0.71599999999999997</v>
      </c>
      <c r="M111" s="2">
        <v>70.5</v>
      </c>
      <c r="N111" s="4">
        <v>0.63500000000000001</v>
      </c>
      <c r="O111" s="5">
        <v>0.90160415243423053</v>
      </c>
    </row>
    <row r="112" spans="1:15" ht="31.5" x14ac:dyDescent="0.25">
      <c r="A112" s="2" t="s">
        <v>19</v>
      </c>
      <c r="B112" s="2">
        <v>121095040</v>
      </c>
      <c r="C112" s="2" t="s">
        <v>25</v>
      </c>
      <c r="D112" s="4">
        <v>0.90900000000000003</v>
      </c>
      <c r="E112" s="2">
        <v>67.3</v>
      </c>
      <c r="F112" s="4">
        <v>0.47799999999999998</v>
      </c>
      <c r="G112" s="5">
        <v>0.71004852364237192</v>
      </c>
      <c r="H112" s="4">
        <v>0.90800000000000003</v>
      </c>
      <c r="I112" s="2">
        <v>73.5</v>
      </c>
      <c r="J112" s="4">
        <v>0.48499999999999999</v>
      </c>
      <c r="K112" s="5">
        <v>0.65995763833728338</v>
      </c>
      <c r="L112" s="4">
        <v>0.90900000000000003</v>
      </c>
      <c r="M112" s="2">
        <v>74.8</v>
      </c>
      <c r="N112" s="4">
        <v>0.61099999999999999</v>
      </c>
      <c r="O112" s="5">
        <v>0.81687789249449838</v>
      </c>
    </row>
    <row r="113" spans="1:15" ht="31.5" x14ac:dyDescent="0.25">
      <c r="A113" s="2" t="s">
        <v>19</v>
      </c>
      <c r="B113" s="2">
        <v>121095060</v>
      </c>
      <c r="C113" s="2" t="s">
        <v>26</v>
      </c>
      <c r="D113" s="4">
        <v>0.90900000000000003</v>
      </c>
      <c r="E113" s="2">
        <v>78.3</v>
      </c>
      <c r="F113" s="4">
        <v>0.60399999999999998</v>
      </c>
      <c r="G113" s="5">
        <v>0.77088871317083263</v>
      </c>
      <c r="H113" s="4">
        <v>0.90900000000000003</v>
      </c>
      <c r="I113" s="2">
        <v>83.1</v>
      </c>
      <c r="J113" s="4">
        <v>0.66100000000000003</v>
      </c>
      <c r="K113" s="5">
        <v>0.79597886506673943</v>
      </c>
      <c r="L113" s="4">
        <v>0.90900000000000003</v>
      </c>
      <c r="M113" s="2">
        <v>71.599999999999994</v>
      </c>
      <c r="N113" s="4">
        <v>0.58499999999999996</v>
      </c>
      <c r="O113" s="5">
        <v>0.81706844295097647</v>
      </c>
    </row>
    <row r="114" spans="1:15" x14ac:dyDescent="0.25">
      <c r="A114" s="2" t="s">
        <v>239</v>
      </c>
      <c r="B114" s="2">
        <v>1100291050</v>
      </c>
      <c r="C114" s="2" t="s">
        <v>240</v>
      </c>
      <c r="D114" s="4">
        <v>0.72299999999999998</v>
      </c>
      <c r="E114" s="2">
        <v>38.700000000000003</v>
      </c>
      <c r="F114" s="4">
        <v>0.27400000000000002</v>
      </c>
      <c r="G114" s="5">
        <v>0.70797238265391205</v>
      </c>
      <c r="H114" s="4">
        <v>0.72299999999999998</v>
      </c>
      <c r="I114" s="2">
        <v>39.799999999999997</v>
      </c>
      <c r="J114" s="4">
        <v>0.28899999999999998</v>
      </c>
      <c r="K114" s="5">
        <v>0.72648631821278697</v>
      </c>
      <c r="L114" s="4">
        <v>0.76400000000000001</v>
      </c>
      <c r="M114" s="2">
        <v>56.6</v>
      </c>
      <c r="N114" s="4">
        <v>0.499</v>
      </c>
      <c r="O114" s="5">
        <v>0.88098279452693029</v>
      </c>
    </row>
    <row r="115" spans="1:15" ht="47.25" x14ac:dyDescent="0.25">
      <c r="A115" s="2" t="s">
        <v>239</v>
      </c>
      <c r="B115" s="2">
        <v>1100293000</v>
      </c>
      <c r="C115" s="2" t="s">
        <v>241</v>
      </c>
      <c r="D115" s="4">
        <v>0.72299999999999998</v>
      </c>
      <c r="E115" s="2">
        <v>47.2</v>
      </c>
      <c r="F115" s="4">
        <v>0.35899999999999999</v>
      </c>
      <c r="G115" s="5">
        <v>0.75887415525861202</v>
      </c>
      <c r="H115" s="4">
        <v>0.72299999999999998</v>
      </c>
      <c r="I115" s="2">
        <v>42.2</v>
      </c>
      <c r="J115" s="4">
        <v>0.33200000000000002</v>
      </c>
      <c r="K115" s="5">
        <v>0.78684844587986114</v>
      </c>
      <c r="L115" s="4">
        <v>0.72299999999999998</v>
      </c>
      <c r="M115" s="2">
        <v>46</v>
      </c>
      <c r="N115" s="4">
        <v>0.35699999999999998</v>
      </c>
      <c r="O115" s="5">
        <v>0.77710453859713269</v>
      </c>
    </row>
    <row r="116" spans="1:15" ht="47.25" x14ac:dyDescent="0.25">
      <c r="A116" s="2" t="s">
        <v>239</v>
      </c>
      <c r="B116" s="2">
        <v>1100294040</v>
      </c>
      <c r="C116" s="2" t="s">
        <v>242</v>
      </c>
      <c r="D116" s="4">
        <v>0.72299999999999998</v>
      </c>
      <c r="E116" s="2">
        <v>75.099999999999994</v>
      </c>
      <c r="F116" s="4">
        <v>0.61499999999999999</v>
      </c>
      <c r="G116" s="5">
        <v>0.81937668752035198</v>
      </c>
      <c r="H116" s="4">
        <v>0.72299999999999998</v>
      </c>
      <c r="I116" s="2">
        <v>74.7</v>
      </c>
      <c r="J116" s="4">
        <v>0.58499999999999996</v>
      </c>
      <c r="K116" s="5">
        <v>0.78329213962429178</v>
      </c>
      <c r="L116" s="4">
        <v>0.72299999999999998</v>
      </c>
      <c r="M116" s="2">
        <v>62.9</v>
      </c>
      <c r="N116" s="4">
        <v>0.495</v>
      </c>
      <c r="O116" s="5">
        <v>0.78662521454430079</v>
      </c>
    </row>
    <row r="117" spans="1:15" ht="31.5" x14ac:dyDescent="0.25">
      <c r="A117" s="2" t="s">
        <v>239</v>
      </c>
      <c r="B117" s="2">
        <v>1100294080</v>
      </c>
      <c r="C117" s="2" t="s">
        <v>243</v>
      </c>
      <c r="D117" s="4">
        <v>0.72299999999999998</v>
      </c>
      <c r="E117" s="2">
        <v>75.599999999999994</v>
      </c>
      <c r="F117" s="4">
        <v>0.54800000000000004</v>
      </c>
      <c r="G117" s="5">
        <v>0.72448434757439251</v>
      </c>
      <c r="H117" s="4">
        <v>0.72299999999999998</v>
      </c>
      <c r="I117" s="2">
        <v>83.8</v>
      </c>
      <c r="J117" s="4">
        <v>0.61899999999999999</v>
      </c>
      <c r="K117" s="5">
        <v>0.7387976185425168</v>
      </c>
      <c r="L117" s="4">
        <v>0.72299999999999998</v>
      </c>
      <c r="M117" s="2">
        <v>85.4</v>
      </c>
      <c r="N117" s="4">
        <v>0.66200000000000003</v>
      </c>
      <c r="O117" s="5">
        <v>0.77586087652764979</v>
      </c>
    </row>
    <row r="118" spans="1:15" ht="31.5" x14ac:dyDescent="0.25">
      <c r="A118" s="2" t="s">
        <v>239</v>
      </c>
      <c r="B118" s="2">
        <v>1100299024</v>
      </c>
      <c r="C118" s="2" t="s">
        <v>244</v>
      </c>
      <c r="D118" s="4">
        <v>0.68400000000000005</v>
      </c>
      <c r="E118" s="2">
        <v>99.6</v>
      </c>
      <c r="F118" s="4">
        <v>0.92</v>
      </c>
      <c r="G118" s="5">
        <v>0.92435628500956701</v>
      </c>
      <c r="H118" s="4">
        <v>0.77500000000000002</v>
      </c>
      <c r="I118" s="2">
        <v>100.8</v>
      </c>
      <c r="J118" s="4">
        <v>0.76</v>
      </c>
      <c r="K118" s="5">
        <v>0.7540032490136932</v>
      </c>
      <c r="L118" s="4">
        <v>0.72399999999999998</v>
      </c>
      <c r="M118" s="2">
        <v>87.4</v>
      </c>
      <c r="N118" s="4">
        <v>0.627</v>
      </c>
      <c r="O118" s="5">
        <v>0.71702567524993899</v>
      </c>
    </row>
    <row r="119" spans="1:15" ht="47.25" x14ac:dyDescent="0.25">
      <c r="A119" s="2" t="s">
        <v>232</v>
      </c>
      <c r="B119" s="2">
        <v>1071584020</v>
      </c>
      <c r="C119" s="2" t="s">
        <v>233</v>
      </c>
      <c r="D119" s="4">
        <v>0.81699999999999995</v>
      </c>
      <c r="E119" s="2">
        <v>60.7</v>
      </c>
      <c r="F119" s="4">
        <v>0.55300000000000005</v>
      </c>
      <c r="G119" s="5">
        <v>0.91019017516366596</v>
      </c>
      <c r="H119" s="4">
        <v>0.76400000000000001</v>
      </c>
      <c r="I119" s="2">
        <v>59.9</v>
      </c>
      <c r="J119" s="4">
        <v>0.54200000000000004</v>
      </c>
      <c r="K119" s="5">
        <v>0.90502923225051524</v>
      </c>
      <c r="L119" s="4">
        <v>0.55700000000000005</v>
      </c>
      <c r="M119" s="2">
        <v>76.7</v>
      </c>
      <c r="N119" s="4">
        <v>0.64900000000000002</v>
      </c>
      <c r="O119" s="5">
        <v>0.84604997616339528</v>
      </c>
    </row>
    <row r="120" spans="1:15" ht="31.5" x14ac:dyDescent="0.25">
      <c r="A120" s="2" t="s">
        <v>101</v>
      </c>
      <c r="B120" s="2">
        <v>461324020</v>
      </c>
      <c r="C120" s="2" t="s">
        <v>102</v>
      </c>
      <c r="D120" s="4">
        <v>0.67300000000000004</v>
      </c>
      <c r="E120" s="2">
        <v>85.4</v>
      </c>
      <c r="F120" s="4">
        <v>0.69399999999999995</v>
      </c>
      <c r="G120" s="5">
        <v>0.81303074403789333</v>
      </c>
      <c r="H120" s="4">
        <v>0.67</v>
      </c>
      <c r="I120" s="2">
        <v>82.7</v>
      </c>
      <c r="J120" s="4">
        <v>0.64500000000000002</v>
      </c>
      <c r="K120" s="5">
        <v>0.77937704762063353</v>
      </c>
      <c r="L120" s="4">
        <v>0.70199999999999996</v>
      </c>
      <c r="M120" s="2">
        <v>82.3</v>
      </c>
      <c r="N120" s="4">
        <v>0.65100000000000002</v>
      </c>
      <c r="O120" s="5">
        <v>0.79020690201464294</v>
      </c>
    </row>
    <row r="121" spans="1:15" ht="31.5" x14ac:dyDescent="0.25">
      <c r="A121" s="2" t="s">
        <v>245</v>
      </c>
      <c r="B121" s="2">
        <v>1100304020</v>
      </c>
      <c r="C121" s="2" t="s">
        <v>246</v>
      </c>
      <c r="D121" s="4">
        <v>0.995</v>
      </c>
      <c r="E121" s="2">
        <v>84</v>
      </c>
      <c r="F121" s="4">
        <v>0.69199999999999995</v>
      </c>
      <c r="G121" s="5">
        <v>0.82280434433460892</v>
      </c>
      <c r="H121" s="4">
        <v>0.96099999999999997</v>
      </c>
      <c r="I121" s="2">
        <v>84.6</v>
      </c>
      <c r="J121" s="4">
        <v>0.69599999999999995</v>
      </c>
      <c r="K121" s="5">
        <v>0.82297581693960187</v>
      </c>
      <c r="L121" s="4">
        <v>0.94899999999999995</v>
      </c>
      <c r="M121" s="2">
        <v>89.2</v>
      </c>
      <c r="N121" s="4">
        <v>0.78600000000000003</v>
      </c>
      <c r="O121" s="5">
        <v>0.88036410011821631</v>
      </c>
    </row>
    <row r="122" spans="1:15" ht="47.25" x14ac:dyDescent="0.25">
      <c r="A122" s="2" t="s">
        <v>205</v>
      </c>
      <c r="B122" s="2">
        <v>910954020</v>
      </c>
      <c r="C122" s="2" t="s">
        <v>206</v>
      </c>
      <c r="D122" s="4">
        <v>0.64900000000000002</v>
      </c>
      <c r="E122" s="2">
        <v>73.400000000000006</v>
      </c>
      <c r="F122" s="4">
        <v>0.66600000000000004</v>
      </c>
      <c r="G122" s="5">
        <v>0.90746101524533762</v>
      </c>
      <c r="H122" s="4">
        <v>0.70199999999999996</v>
      </c>
      <c r="I122" s="2">
        <v>81.3</v>
      </c>
      <c r="J122" s="4">
        <v>0.77700000000000002</v>
      </c>
      <c r="K122" s="5">
        <v>0.95521648243965651</v>
      </c>
      <c r="L122" s="4">
        <v>0.73199999999999998</v>
      </c>
      <c r="M122" s="2">
        <v>82.6</v>
      </c>
      <c r="N122" s="4">
        <v>0.72399999999999998</v>
      </c>
      <c r="O122" s="5">
        <v>0.87630587715149055</v>
      </c>
    </row>
    <row r="123" spans="1:15" ht="47.25" x14ac:dyDescent="0.25">
      <c r="A123" s="2" t="s">
        <v>203</v>
      </c>
      <c r="B123" s="2">
        <v>910934040</v>
      </c>
      <c r="C123" s="2" t="s">
        <v>204</v>
      </c>
      <c r="D123" s="4">
        <v>0.75800000000000001</v>
      </c>
      <c r="E123" s="2">
        <v>73.900000000000006</v>
      </c>
      <c r="F123" s="4">
        <v>0.57799999999999996</v>
      </c>
      <c r="G123" s="5">
        <v>0.78244602528344243</v>
      </c>
      <c r="H123" s="4">
        <v>0.76900000000000002</v>
      </c>
      <c r="I123" s="2">
        <v>75.900000000000006</v>
      </c>
      <c r="J123" s="4">
        <v>0.629</v>
      </c>
      <c r="K123" s="5">
        <v>0.82932967284374659</v>
      </c>
      <c r="L123" s="4">
        <v>0.748</v>
      </c>
      <c r="M123" s="2">
        <v>86</v>
      </c>
      <c r="N123" s="4">
        <v>0.70199999999999996</v>
      </c>
      <c r="O123" s="5">
        <v>0.81666061174265159</v>
      </c>
    </row>
    <row r="124" spans="1:15" ht="31.5" x14ac:dyDescent="0.25">
      <c r="A124" s="2" t="s">
        <v>174</v>
      </c>
      <c r="B124" s="2">
        <v>810961050</v>
      </c>
      <c r="C124" s="2" t="s">
        <v>175</v>
      </c>
      <c r="D124" s="4">
        <v>0.39500000000000002</v>
      </c>
      <c r="E124" s="2">
        <v>29.8</v>
      </c>
      <c r="F124" s="4">
        <v>0.218</v>
      </c>
      <c r="G124" s="5">
        <v>0.73134298411967591</v>
      </c>
      <c r="H124" s="4">
        <v>0.376</v>
      </c>
      <c r="I124" s="2">
        <v>29.2</v>
      </c>
      <c r="J124" s="4">
        <v>0.20499999999999999</v>
      </c>
      <c r="K124" s="5">
        <v>0.7024144297517696</v>
      </c>
      <c r="L124" s="4">
        <v>0.47699999999999998</v>
      </c>
      <c r="M124" s="2">
        <v>40.299999999999997</v>
      </c>
      <c r="N124" s="4">
        <v>0.30499999999999999</v>
      </c>
      <c r="O124" s="5">
        <v>0.75554164262650192</v>
      </c>
    </row>
    <row r="125" spans="1:15" ht="31.5" x14ac:dyDescent="0.25">
      <c r="A125" s="2" t="s">
        <v>174</v>
      </c>
      <c r="B125" s="2">
        <v>810962050</v>
      </c>
      <c r="C125" s="2" t="s">
        <v>176</v>
      </c>
      <c r="D125" s="4">
        <v>0.46899999999999997</v>
      </c>
      <c r="E125" s="2">
        <v>37.6</v>
      </c>
      <c r="F125" s="4">
        <v>0.309</v>
      </c>
      <c r="G125" s="5">
        <v>0.82172403890034484</v>
      </c>
      <c r="H125" s="4">
        <v>0.48199999999999998</v>
      </c>
      <c r="I125" s="2">
        <v>38</v>
      </c>
      <c r="J125" s="4">
        <v>0.307</v>
      </c>
      <c r="K125" s="5">
        <v>0.8093611461277509</v>
      </c>
      <c r="L125" s="4">
        <v>0.40899999999999997</v>
      </c>
      <c r="M125" s="2">
        <v>30.2</v>
      </c>
      <c r="N125" s="4">
        <v>0.19700000000000001</v>
      </c>
      <c r="O125" s="5">
        <v>0.65187453026692022</v>
      </c>
    </row>
    <row r="126" spans="1:15" ht="31.5" x14ac:dyDescent="0.25">
      <c r="A126" s="2" t="s">
        <v>174</v>
      </c>
      <c r="B126" s="2">
        <v>810963000</v>
      </c>
      <c r="C126" s="2" t="s">
        <v>177</v>
      </c>
      <c r="D126" s="4">
        <v>0.503</v>
      </c>
      <c r="E126" s="2">
        <v>40.200000000000003</v>
      </c>
      <c r="F126" s="4">
        <v>0.33700000000000002</v>
      </c>
      <c r="G126" s="5">
        <v>0.83909150655995279</v>
      </c>
      <c r="H126" s="4">
        <v>0.48</v>
      </c>
      <c r="I126" s="2">
        <v>38.4</v>
      </c>
      <c r="J126" s="4">
        <v>0.30499999999999999</v>
      </c>
      <c r="K126" s="5">
        <v>0.79361154263752598</v>
      </c>
      <c r="L126" s="4">
        <v>0.499</v>
      </c>
      <c r="M126" s="2">
        <v>37.799999999999997</v>
      </c>
      <c r="N126" s="4">
        <v>0.28799999999999998</v>
      </c>
      <c r="O126" s="5">
        <v>0.76158380006115156</v>
      </c>
    </row>
    <row r="127" spans="1:15" ht="47.25" x14ac:dyDescent="0.25">
      <c r="A127" s="2" t="s">
        <v>174</v>
      </c>
      <c r="B127" s="2">
        <v>810964040</v>
      </c>
      <c r="C127" s="2" t="s">
        <v>178</v>
      </c>
      <c r="D127" s="4">
        <v>0.49</v>
      </c>
      <c r="E127" s="2">
        <v>59.7</v>
      </c>
      <c r="F127" s="4">
        <v>0.39100000000000001</v>
      </c>
      <c r="G127" s="5">
        <v>0.65486323606402375</v>
      </c>
      <c r="H127" s="4">
        <v>0.42299999999999999</v>
      </c>
      <c r="I127" s="2">
        <v>57.3</v>
      </c>
      <c r="J127" s="4">
        <v>0.38100000000000001</v>
      </c>
      <c r="K127" s="5">
        <v>0.66475187295671001</v>
      </c>
      <c r="L127" s="4">
        <v>0.48299999999999998</v>
      </c>
      <c r="M127" s="2">
        <v>46.7</v>
      </c>
      <c r="N127" s="4">
        <v>0.32900000000000001</v>
      </c>
      <c r="O127" s="5">
        <v>0.70337855178995046</v>
      </c>
    </row>
    <row r="128" spans="1:15" ht="31.5" x14ac:dyDescent="0.25">
      <c r="A128" s="2" t="s">
        <v>174</v>
      </c>
      <c r="B128" s="2">
        <v>810964060</v>
      </c>
      <c r="C128" s="2" t="s">
        <v>179</v>
      </c>
      <c r="D128" s="4">
        <v>0.52800000000000002</v>
      </c>
      <c r="E128" s="2">
        <v>63.1</v>
      </c>
      <c r="F128" s="4">
        <v>0.46600000000000003</v>
      </c>
      <c r="G128" s="5">
        <v>0.73798170889999926</v>
      </c>
      <c r="H128" s="4">
        <v>0.48699999999999999</v>
      </c>
      <c r="I128" s="2">
        <v>75.400000000000006</v>
      </c>
      <c r="J128" s="4">
        <v>0.53700000000000003</v>
      </c>
      <c r="K128" s="5">
        <v>0.7118586905749571</v>
      </c>
      <c r="L128" s="4">
        <v>0.46700000000000003</v>
      </c>
      <c r="M128" s="2">
        <v>70</v>
      </c>
      <c r="N128" s="4">
        <v>0.433</v>
      </c>
      <c r="O128" s="5">
        <v>0.61743781585888757</v>
      </c>
    </row>
    <row r="129" spans="1:15" ht="47.25" x14ac:dyDescent="0.25">
      <c r="A129" s="2" t="s">
        <v>174</v>
      </c>
      <c r="B129" s="2">
        <v>810964100</v>
      </c>
      <c r="C129" s="2" t="s">
        <v>180</v>
      </c>
      <c r="D129" s="4">
        <v>0.628</v>
      </c>
      <c r="E129" s="2">
        <v>64.900000000000006</v>
      </c>
      <c r="F129" s="4">
        <v>0.495</v>
      </c>
      <c r="G129" s="5">
        <v>0.76256111647727143</v>
      </c>
      <c r="H129" s="4">
        <v>0.58599999999999997</v>
      </c>
      <c r="I129" s="2">
        <v>59.4</v>
      </c>
      <c r="J129" s="4">
        <v>0.46</v>
      </c>
      <c r="K129" s="5">
        <v>0.77449819284228871</v>
      </c>
      <c r="L129" s="4">
        <v>0.52200000000000002</v>
      </c>
      <c r="M129" s="2">
        <v>66</v>
      </c>
      <c r="N129" s="4">
        <v>0.47499999999999998</v>
      </c>
      <c r="O129" s="5">
        <v>0.71981701379054319</v>
      </c>
    </row>
    <row r="130" spans="1:15" ht="47.25" x14ac:dyDescent="0.25">
      <c r="A130" s="2" t="s">
        <v>31</v>
      </c>
      <c r="B130" s="2">
        <v>124004020</v>
      </c>
      <c r="C130" s="2" t="s">
        <v>31</v>
      </c>
      <c r="D130" s="2" t="e">
        <v>#N/A</v>
      </c>
      <c r="E130" s="2" t="e">
        <v>#N/A</v>
      </c>
      <c r="F130" s="2" t="e">
        <v>#N/A</v>
      </c>
      <c r="G130" s="5" t="e">
        <v>#N/A</v>
      </c>
      <c r="H130" s="4">
        <v>0.186</v>
      </c>
      <c r="I130" s="2">
        <v>60.5</v>
      </c>
      <c r="J130" s="4">
        <v>0.496</v>
      </c>
      <c r="K130" s="5">
        <v>0.82074681129027349</v>
      </c>
      <c r="L130" s="4">
        <v>0.50800000000000001</v>
      </c>
      <c r="M130" s="2">
        <v>80.2</v>
      </c>
      <c r="N130" s="4">
        <v>0.66400000000000003</v>
      </c>
      <c r="O130" s="5">
        <v>0.82772580965919551</v>
      </c>
    </row>
    <row r="131" spans="1:15" ht="31.5" x14ac:dyDescent="0.25">
      <c r="A131" s="2" t="s">
        <v>51</v>
      </c>
      <c r="B131" s="2">
        <v>330901050</v>
      </c>
      <c r="C131" s="2" t="s">
        <v>52</v>
      </c>
      <c r="D131" s="4">
        <v>0.65800000000000003</v>
      </c>
      <c r="E131" s="2">
        <v>41.9</v>
      </c>
      <c r="F131" s="4">
        <v>0.32500000000000001</v>
      </c>
      <c r="G131" s="5">
        <v>0.77506230375254204</v>
      </c>
      <c r="H131" s="4">
        <v>0.65800000000000003</v>
      </c>
      <c r="I131" s="2">
        <v>50.4</v>
      </c>
      <c r="J131" s="4">
        <v>0.41899999999999998</v>
      </c>
      <c r="K131" s="5">
        <v>0.83149624188533233</v>
      </c>
      <c r="L131" s="4">
        <v>0.56699999999999995</v>
      </c>
      <c r="M131" s="2">
        <v>54.7</v>
      </c>
      <c r="N131" s="4">
        <v>0.5</v>
      </c>
      <c r="O131" s="5">
        <v>0.91307511363591976</v>
      </c>
    </row>
    <row r="132" spans="1:15" ht="47.25" x14ac:dyDescent="0.25">
      <c r="A132" s="2" t="s">
        <v>51</v>
      </c>
      <c r="B132" s="2">
        <v>330902050</v>
      </c>
      <c r="C132" s="2" t="s">
        <v>53</v>
      </c>
      <c r="D132" s="4">
        <v>0.65800000000000003</v>
      </c>
      <c r="E132" s="2">
        <v>70.3</v>
      </c>
      <c r="F132" s="4">
        <v>0.67300000000000004</v>
      </c>
      <c r="G132" s="5">
        <v>0.95667486919202627</v>
      </c>
      <c r="H132" s="4">
        <v>0.65800000000000003</v>
      </c>
      <c r="I132" s="2">
        <v>79.7</v>
      </c>
      <c r="J132" s="4">
        <v>0.75700000000000001</v>
      </c>
      <c r="K132" s="5">
        <v>0.94956694477068559</v>
      </c>
      <c r="L132" s="4">
        <v>0.65800000000000003</v>
      </c>
      <c r="M132" s="2">
        <v>65.8</v>
      </c>
      <c r="N132" s="4">
        <v>0.54700000000000004</v>
      </c>
      <c r="O132" s="5">
        <v>0.83134459400142346</v>
      </c>
    </row>
    <row r="133" spans="1:15" ht="47.25" x14ac:dyDescent="0.25">
      <c r="A133" s="2" t="s">
        <v>51</v>
      </c>
      <c r="B133" s="2">
        <v>330904020</v>
      </c>
      <c r="C133" s="2" t="s">
        <v>54</v>
      </c>
      <c r="D133" s="4">
        <v>0.65900000000000003</v>
      </c>
      <c r="E133" s="2">
        <v>99.6</v>
      </c>
      <c r="F133" s="4">
        <v>0.64900000000000002</v>
      </c>
      <c r="G133" s="5">
        <v>0.65215772392668336</v>
      </c>
      <c r="H133" s="4">
        <v>0.65800000000000003</v>
      </c>
      <c r="I133" s="2">
        <v>95</v>
      </c>
      <c r="J133" s="4">
        <v>0.621</v>
      </c>
      <c r="K133" s="5">
        <v>0.65338520256590182</v>
      </c>
      <c r="L133" s="4">
        <v>0.65800000000000003</v>
      </c>
      <c r="M133" s="2">
        <v>91</v>
      </c>
      <c r="N133" s="4">
        <v>0.753</v>
      </c>
      <c r="O133" s="5">
        <v>0.82720063768990948</v>
      </c>
    </row>
    <row r="134" spans="1:15" ht="47.25" x14ac:dyDescent="0.25">
      <c r="A134" s="2" t="s">
        <v>51</v>
      </c>
      <c r="B134" s="2">
        <v>330904040</v>
      </c>
      <c r="C134" s="2" t="s">
        <v>55</v>
      </c>
      <c r="D134" s="4">
        <v>0.65700000000000003</v>
      </c>
      <c r="E134" s="2">
        <v>60.9</v>
      </c>
      <c r="F134" s="4">
        <v>0.52800000000000002</v>
      </c>
      <c r="G134" s="5">
        <v>0.86666245394883734</v>
      </c>
      <c r="H134" s="4">
        <v>0.65800000000000003</v>
      </c>
      <c r="I134" s="2">
        <v>69.400000000000006</v>
      </c>
      <c r="J134" s="4">
        <v>0.59299999999999997</v>
      </c>
      <c r="K134" s="5">
        <v>0.85490546323200578</v>
      </c>
      <c r="L134" s="4">
        <v>0.65800000000000003</v>
      </c>
      <c r="M134" s="2">
        <v>76.2</v>
      </c>
      <c r="N134" s="4">
        <v>0.58799999999999997</v>
      </c>
      <c r="O134" s="5">
        <v>0.7709306248007749</v>
      </c>
    </row>
    <row r="135" spans="1:15" ht="47.25" x14ac:dyDescent="0.25">
      <c r="A135" s="2" t="s">
        <v>77</v>
      </c>
      <c r="B135" s="2">
        <v>350981050</v>
      </c>
      <c r="C135" s="2" t="s">
        <v>78</v>
      </c>
      <c r="D135" s="4">
        <v>0.93400000000000005</v>
      </c>
      <c r="E135" s="2">
        <v>51.9</v>
      </c>
      <c r="F135" s="4">
        <v>0.43099999999999999</v>
      </c>
      <c r="G135" s="5">
        <v>0.83064941565234929</v>
      </c>
      <c r="H135" s="4">
        <v>0.92500000000000004</v>
      </c>
      <c r="I135" s="2">
        <v>143.6</v>
      </c>
      <c r="J135" s="4">
        <v>0.95499999999999996</v>
      </c>
      <c r="K135" s="5">
        <v>0.66479818133020241</v>
      </c>
      <c r="L135" s="4">
        <v>0.93799999999999994</v>
      </c>
      <c r="M135" s="2">
        <v>136.1</v>
      </c>
      <c r="N135" s="4">
        <v>1.03</v>
      </c>
      <c r="O135" s="5">
        <v>0.7564648988847239</v>
      </c>
    </row>
    <row r="136" spans="1:15" ht="47.25" x14ac:dyDescent="0.25">
      <c r="A136" s="2" t="s">
        <v>77</v>
      </c>
      <c r="B136" s="2">
        <v>350983000</v>
      </c>
      <c r="C136" s="2" t="s">
        <v>79</v>
      </c>
      <c r="D136" s="4">
        <v>0.93500000000000005</v>
      </c>
      <c r="E136" s="2">
        <v>54.4</v>
      </c>
      <c r="F136" s="4">
        <v>0.45</v>
      </c>
      <c r="G136" s="5">
        <v>0.82725129410873011</v>
      </c>
      <c r="H136" s="4">
        <v>0.92600000000000005</v>
      </c>
      <c r="I136" s="2">
        <v>123.1</v>
      </c>
      <c r="J136" s="4">
        <v>0.98199999999999998</v>
      </c>
      <c r="K136" s="5">
        <v>0.79785289877032839</v>
      </c>
      <c r="L136" s="4">
        <v>0.92600000000000005</v>
      </c>
      <c r="M136" s="2">
        <v>131.5</v>
      </c>
      <c r="N136" s="4">
        <v>0.95799999999999996</v>
      </c>
      <c r="O136" s="5">
        <v>0.72792912100644258</v>
      </c>
    </row>
    <row r="137" spans="1:15" ht="47.25" x14ac:dyDescent="0.25">
      <c r="A137" s="2" t="s">
        <v>77</v>
      </c>
      <c r="B137" s="2">
        <v>350984010</v>
      </c>
      <c r="C137" s="2" t="s">
        <v>80</v>
      </c>
      <c r="D137" s="4">
        <v>0.93500000000000005</v>
      </c>
      <c r="E137" s="2">
        <v>80.8</v>
      </c>
      <c r="F137" s="4">
        <v>0.70199999999999996</v>
      </c>
      <c r="G137" s="5">
        <v>0.86854316714452118</v>
      </c>
      <c r="H137" s="4">
        <v>0.92600000000000005</v>
      </c>
      <c r="I137" s="2">
        <v>104.7</v>
      </c>
      <c r="J137" s="4">
        <v>0.879</v>
      </c>
      <c r="K137" s="5">
        <v>0.83888999626220584</v>
      </c>
      <c r="L137" s="4">
        <v>0.92500000000000004</v>
      </c>
      <c r="M137" s="2">
        <v>121.1</v>
      </c>
      <c r="N137" s="4">
        <v>0.94299999999999995</v>
      </c>
      <c r="O137" s="5">
        <v>0.77869286328019061</v>
      </c>
    </row>
    <row r="138" spans="1:15" ht="31.5" x14ac:dyDescent="0.25">
      <c r="A138" s="2" t="s">
        <v>114</v>
      </c>
      <c r="B138" s="2">
        <v>470601050</v>
      </c>
      <c r="C138" s="2" t="s">
        <v>115</v>
      </c>
      <c r="D138" s="4">
        <v>0.74399999999999999</v>
      </c>
      <c r="E138" s="2">
        <v>70.099999999999994</v>
      </c>
      <c r="F138" s="4">
        <v>0.55800000000000005</v>
      </c>
      <c r="G138" s="5">
        <v>0.79624951777117681</v>
      </c>
      <c r="H138" s="4">
        <v>0.69499999999999995</v>
      </c>
      <c r="I138" s="2">
        <v>67.2</v>
      </c>
      <c r="J138" s="4">
        <v>0.55100000000000005</v>
      </c>
      <c r="K138" s="5">
        <v>0.81974661831987794</v>
      </c>
      <c r="L138" s="4">
        <v>0.50900000000000001</v>
      </c>
      <c r="M138" s="2">
        <v>77.099999999999994</v>
      </c>
      <c r="N138" s="4">
        <v>0.57899999999999996</v>
      </c>
      <c r="O138" s="5">
        <v>0.75076892020200947</v>
      </c>
    </row>
    <row r="139" spans="1:15" ht="31.5" x14ac:dyDescent="0.25">
      <c r="A139" s="2" t="s">
        <v>114</v>
      </c>
      <c r="B139" s="2">
        <v>470604020</v>
      </c>
      <c r="C139" s="2" t="s">
        <v>116</v>
      </c>
      <c r="D139" s="4">
        <v>0.81499999999999995</v>
      </c>
      <c r="E139" s="2">
        <v>83.7</v>
      </c>
      <c r="F139" s="4">
        <v>0.67300000000000004</v>
      </c>
      <c r="G139" s="5">
        <v>0.80490157658431505</v>
      </c>
      <c r="H139" s="4">
        <v>0.76100000000000001</v>
      </c>
      <c r="I139" s="2">
        <v>85.1</v>
      </c>
      <c r="J139" s="4">
        <v>0.68799999999999994</v>
      </c>
      <c r="K139" s="5">
        <v>0.80757050393852892</v>
      </c>
      <c r="L139" s="4">
        <v>0.65800000000000003</v>
      </c>
      <c r="M139" s="2">
        <v>83.9</v>
      </c>
      <c r="N139" s="4">
        <v>0.69</v>
      </c>
      <c r="O139" s="5">
        <v>0.82252017122443954</v>
      </c>
    </row>
    <row r="140" spans="1:15" ht="47.25" x14ac:dyDescent="0.25">
      <c r="A140" s="2" t="s">
        <v>157</v>
      </c>
      <c r="B140" s="2">
        <v>780051050</v>
      </c>
      <c r="C140" s="2" t="s">
        <v>158</v>
      </c>
      <c r="D140" s="4">
        <v>0.84399999999999997</v>
      </c>
      <c r="E140" s="2">
        <v>40.700000000000003</v>
      </c>
      <c r="F140" s="4">
        <v>0.253</v>
      </c>
      <c r="G140" s="5">
        <v>0.62308527091572152</v>
      </c>
      <c r="H140" s="4">
        <v>0.84399999999999997</v>
      </c>
      <c r="I140" s="2">
        <v>29.8</v>
      </c>
      <c r="J140" s="4">
        <v>0.17299999999999999</v>
      </c>
      <c r="K140" s="5">
        <v>0.58120304140963852</v>
      </c>
      <c r="L140" s="4">
        <v>0.70099999999999996</v>
      </c>
      <c r="M140" s="2">
        <v>138.80000000000001</v>
      </c>
      <c r="N140" s="4">
        <v>0.82399999999999995</v>
      </c>
      <c r="O140" s="5">
        <v>0.59375049190106199</v>
      </c>
    </row>
    <row r="141" spans="1:15" ht="47.25" x14ac:dyDescent="0.25">
      <c r="A141" s="2" t="s">
        <v>157</v>
      </c>
      <c r="B141" s="2">
        <v>780054020</v>
      </c>
      <c r="C141" s="2" t="s">
        <v>159</v>
      </c>
      <c r="D141" s="4">
        <v>0.84399999999999997</v>
      </c>
      <c r="E141" s="2">
        <v>62</v>
      </c>
      <c r="F141" s="4">
        <v>0.504</v>
      </c>
      <c r="G141" s="5">
        <v>0.81205553959397203</v>
      </c>
      <c r="H141" s="4">
        <v>0.84399999999999997</v>
      </c>
      <c r="I141" s="2">
        <v>115.9</v>
      </c>
      <c r="J141" s="4">
        <v>0.95799999999999996</v>
      </c>
      <c r="K141" s="5">
        <v>0.82675990055414084</v>
      </c>
      <c r="L141" s="4">
        <v>0.77700000000000002</v>
      </c>
      <c r="M141" s="2">
        <v>149.6</v>
      </c>
      <c r="N141" s="4">
        <v>0.98599999999999999</v>
      </c>
      <c r="O141" s="5">
        <v>0.65931442945720853</v>
      </c>
    </row>
    <row r="142" spans="1:15" ht="47.25" x14ac:dyDescent="0.25">
      <c r="A142" s="2" t="s">
        <v>185</v>
      </c>
      <c r="B142" s="2">
        <v>900761050</v>
      </c>
      <c r="C142" s="2" t="s">
        <v>186</v>
      </c>
      <c r="D142" s="4">
        <v>0.624</v>
      </c>
      <c r="E142" s="2">
        <v>55.2</v>
      </c>
      <c r="F142" s="4">
        <v>0.46500000000000002</v>
      </c>
      <c r="G142" s="5">
        <v>0.84193196497848477</v>
      </c>
      <c r="H142" s="4">
        <v>0.59099999999999997</v>
      </c>
      <c r="I142" s="2">
        <v>50.8</v>
      </c>
      <c r="J142" s="4">
        <v>0.438</v>
      </c>
      <c r="K142" s="5">
        <v>0.86204275270357889</v>
      </c>
      <c r="L142" s="4">
        <v>0.70599999999999996</v>
      </c>
      <c r="M142" s="2">
        <v>66.7</v>
      </c>
      <c r="N142" s="4">
        <v>0.60799999999999998</v>
      </c>
      <c r="O142" s="5">
        <v>0.9113070578769068</v>
      </c>
    </row>
    <row r="143" spans="1:15" ht="47.25" x14ac:dyDescent="0.25">
      <c r="A143" s="2" t="s">
        <v>185</v>
      </c>
      <c r="B143" s="2">
        <v>900764020</v>
      </c>
      <c r="C143" s="2" t="s">
        <v>187</v>
      </c>
      <c r="D143" s="4">
        <v>0.68799999999999994</v>
      </c>
      <c r="E143" s="2">
        <v>80.900000000000006</v>
      </c>
      <c r="F143" s="4">
        <v>0.68100000000000005</v>
      </c>
      <c r="G143" s="5">
        <v>0.84425496053209659</v>
      </c>
      <c r="H143" s="4">
        <v>0.67500000000000004</v>
      </c>
      <c r="I143" s="2">
        <v>82</v>
      </c>
      <c r="J143" s="4">
        <v>0.67800000000000005</v>
      </c>
      <c r="K143" s="5">
        <v>0.82630903409726386</v>
      </c>
      <c r="L143" s="4">
        <v>0.61799999999999999</v>
      </c>
      <c r="M143" s="2">
        <v>69.7</v>
      </c>
      <c r="N143" s="4">
        <v>0.51900000000000002</v>
      </c>
      <c r="O143" s="5">
        <v>0.74417085529395</v>
      </c>
    </row>
    <row r="144" spans="1:15" ht="31.5" x14ac:dyDescent="0.25">
      <c r="A144" s="2" t="s">
        <v>81</v>
      </c>
      <c r="B144" s="2">
        <v>350991050</v>
      </c>
      <c r="C144" s="2" t="s">
        <v>82</v>
      </c>
      <c r="D144" s="4">
        <v>0.92600000000000005</v>
      </c>
      <c r="E144" s="2">
        <v>48.8</v>
      </c>
      <c r="F144" s="4">
        <v>0.371</v>
      </c>
      <c r="G144" s="5">
        <v>0.76059231144291795</v>
      </c>
      <c r="H144" s="4">
        <v>0.92900000000000005</v>
      </c>
      <c r="I144" s="2">
        <v>106.8</v>
      </c>
      <c r="J144" s="4">
        <v>0.83199999999999996</v>
      </c>
      <c r="K144" s="5">
        <v>0.77878058092748281</v>
      </c>
      <c r="L144" s="4">
        <v>0.92</v>
      </c>
      <c r="M144" s="2">
        <v>107.2</v>
      </c>
      <c r="N144" s="4">
        <v>0.85299999999999998</v>
      </c>
      <c r="O144" s="5">
        <v>0.79520622755494375</v>
      </c>
    </row>
    <row r="145" spans="1:15" ht="31.5" x14ac:dyDescent="0.25">
      <c r="A145" s="2" t="s">
        <v>81</v>
      </c>
      <c r="B145" s="2">
        <v>350994020</v>
      </c>
      <c r="C145" s="2" t="s">
        <v>83</v>
      </c>
      <c r="D145" s="4">
        <v>0.92800000000000005</v>
      </c>
      <c r="E145" s="2">
        <v>89.8</v>
      </c>
      <c r="F145" s="4">
        <v>0.75700000000000001</v>
      </c>
      <c r="G145" s="5">
        <v>0.84279528187197317</v>
      </c>
      <c r="H145" s="4">
        <v>0.92700000000000005</v>
      </c>
      <c r="I145" s="2">
        <v>107.1</v>
      </c>
      <c r="J145" s="4">
        <v>0.90400000000000003</v>
      </c>
      <c r="K145" s="5">
        <v>0.84420377615762721</v>
      </c>
      <c r="L145" s="4">
        <v>0.89500000000000002</v>
      </c>
      <c r="M145" s="2">
        <v>116.9</v>
      </c>
      <c r="N145" s="4">
        <v>0.94299999999999995</v>
      </c>
      <c r="O145" s="5">
        <v>0.80615587450574744</v>
      </c>
    </row>
    <row r="146" spans="1:15" ht="31.5" x14ac:dyDescent="0.25">
      <c r="A146" s="2" t="s">
        <v>89</v>
      </c>
      <c r="B146" s="2">
        <v>354004020</v>
      </c>
      <c r="C146" s="2" t="s">
        <v>89</v>
      </c>
      <c r="D146" s="4">
        <v>0.316</v>
      </c>
      <c r="E146" s="2">
        <v>50</v>
      </c>
      <c r="F146" s="4">
        <v>0.499</v>
      </c>
      <c r="G146" s="5">
        <v>0.99849125405758321</v>
      </c>
      <c r="H146" s="4">
        <v>0.29799999999999999</v>
      </c>
      <c r="I146" s="2">
        <v>69.8</v>
      </c>
      <c r="J146" s="4">
        <v>0.68899999999999995</v>
      </c>
      <c r="K146" s="5">
        <v>0.98617980697803564</v>
      </c>
      <c r="L146" s="4">
        <v>0.74</v>
      </c>
      <c r="M146" s="2">
        <v>103.5</v>
      </c>
      <c r="N146" s="4">
        <v>0.89400000000000002</v>
      </c>
      <c r="O146" s="5">
        <v>0.86393284836047979</v>
      </c>
    </row>
    <row r="147" spans="1:15" ht="31.5" x14ac:dyDescent="0.25">
      <c r="A147" s="2" t="s">
        <v>167</v>
      </c>
      <c r="B147" s="2">
        <v>810941050</v>
      </c>
      <c r="C147" s="2" t="s">
        <v>168</v>
      </c>
      <c r="D147" s="4">
        <v>0.65200000000000002</v>
      </c>
      <c r="E147" s="2">
        <v>38.1</v>
      </c>
      <c r="F147" s="4">
        <v>0.28499999999999998</v>
      </c>
      <c r="G147" s="5">
        <v>0.55648796742040285</v>
      </c>
      <c r="H147" s="4">
        <v>0.65100000000000002</v>
      </c>
      <c r="I147" s="2">
        <v>37.799999999999997</v>
      </c>
      <c r="J147" s="4">
        <v>0.27800000000000002</v>
      </c>
      <c r="K147" s="5">
        <v>0.73481921372561076</v>
      </c>
      <c r="L147" s="4">
        <v>0.67100000000000004</v>
      </c>
      <c r="M147" s="2">
        <v>31.2</v>
      </c>
      <c r="N147" s="4">
        <v>0.217</v>
      </c>
      <c r="O147" s="5">
        <v>0.69581482217323276</v>
      </c>
    </row>
    <row r="148" spans="1:15" ht="31.5" x14ac:dyDescent="0.25">
      <c r="A148" s="2" t="s">
        <v>167</v>
      </c>
      <c r="B148" s="2">
        <v>810943000</v>
      </c>
      <c r="C148" s="2" t="s">
        <v>169</v>
      </c>
      <c r="D148" s="4">
        <v>0.69899999999999995</v>
      </c>
      <c r="E148" s="2">
        <v>39.700000000000003</v>
      </c>
      <c r="F148" s="4">
        <v>0.32200000000000001</v>
      </c>
      <c r="G148" s="5">
        <v>0.64747301393543488</v>
      </c>
      <c r="H148" s="4">
        <v>0.69899999999999995</v>
      </c>
      <c r="I148" s="2">
        <v>37.1</v>
      </c>
      <c r="J148" s="4">
        <v>0.29699999999999999</v>
      </c>
      <c r="K148" s="5">
        <v>0.7989607762817641</v>
      </c>
      <c r="L148" s="4">
        <v>0.66900000000000004</v>
      </c>
      <c r="M148" s="2">
        <v>40.1</v>
      </c>
      <c r="N148" s="4">
        <v>0.29599999999999999</v>
      </c>
      <c r="O148" s="5">
        <v>0.73828505016107493</v>
      </c>
    </row>
    <row r="149" spans="1:15" ht="63" x14ac:dyDescent="0.25">
      <c r="A149" s="2" t="s">
        <v>167</v>
      </c>
      <c r="B149" s="2">
        <v>810944020</v>
      </c>
      <c r="C149" s="2" t="s">
        <v>170</v>
      </c>
      <c r="D149" s="4">
        <v>0.747</v>
      </c>
      <c r="E149" s="2">
        <v>56</v>
      </c>
      <c r="F149" s="4">
        <v>0.52900000000000003</v>
      </c>
      <c r="G149" s="5">
        <v>0.77231797638154276</v>
      </c>
      <c r="H149" s="4">
        <v>0.747</v>
      </c>
      <c r="I149" s="2">
        <v>60.2</v>
      </c>
      <c r="J149" s="4">
        <v>0.56799999999999995</v>
      </c>
      <c r="K149" s="5">
        <v>0.94317730929542853</v>
      </c>
      <c r="L149" s="4">
        <v>0.72</v>
      </c>
      <c r="M149" s="2">
        <v>54.6</v>
      </c>
      <c r="N149" s="4">
        <v>0.47699999999999998</v>
      </c>
      <c r="O149" s="5">
        <v>0.87364376693483725</v>
      </c>
    </row>
    <row r="150" spans="1:15" ht="31.5" x14ac:dyDescent="0.25">
      <c r="A150" s="2" t="s">
        <v>47</v>
      </c>
      <c r="B150" s="2">
        <v>281031050</v>
      </c>
      <c r="C150" s="2" t="s">
        <v>48</v>
      </c>
      <c r="D150" s="4">
        <v>0.52600000000000002</v>
      </c>
      <c r="E150" s="2">
        <v>42.3</v>
      </c>
      <c r="F150" s="4">
        <v>0.29699999999999999</v>
      </c>
      <c r="G150" s="5">
        <v>0.7013722174513054</v>
      </c>
      <c r="H150" s="4">
        <v>0.55800000000000005</v>
      </c>
      <c r="I150" s="2">
        <v>40.299999999999997</v>
      </c>
      <c r="J150" s="4">
        <v>0.32300000000000001</v>
      </c>
      <c r="K150" s="5">
        <v>0.8031162148430715</v>
      </c>
      <c r="L150" s="4">
        <v>0.57099999999999995</v>
      </c>
      <c r="M150" s="2">
        <v>68.3</v>
      </c>
      <c r="N150" s="4">
        <v>0.54200000000000004</v>
      </c>
      <c r="O150" s="5">
        <v>0.79342852717913626</v>
      </c>
    </row>
    <row r="151" spans="1:15" ht="31.5" x14ac:dyDescent="0.25">
      <c r="A151" s="2" t="s">
        <v>47</v>
      </c>
      <c r="B151" s="2">
        <v>281033000</v>
      </c>
      <c r="C151" s="2" t="s">
        <v>49</v>
      </c>
      <c r="D151" s="4">
        <v>0.61799999999999999</v>
      </c>
      <c r="E151" s="2">
        <v>61.3</v>
      </c>
      <c r="F151" s="4">
        <v>0.52700000000000002</v>
      </c>
      <c r="G151" s="5">
        <v>0.85910701416656776</v>
      </c>
      <c r="H151" s="4">
        <v>0.64500000000000002</v>
      </c>
      <c r="I151" s="2">
        <v>59.8</v>
      </c>
      <c r="J151" s="4">
        <v>0.53500000000000003</v>
      </c>
      <c r="K151" s="5">
        <v>0.89467357163810202</v>
      </c>
      <c r="L151" s="4">
        <v>0.59699999999999998</v>
      </c>
      <c r="M151" s="2">
        <v>47.2</v>
      </c>
      <c r="N151" s="4">
        <v>0.378</v>
      </c>
      <c r="O151" s="5">
        <v>0.80131902787006193</v>
      </c>
    </row>
    <row r="152" spans="1:15" ht="31.5" x14ac:dyDescent="0.25">
      <c r="A152" s="2" t="s">
        <v>47</v>
      </c>
      <c r="B152" s="2">
        <v>281034020</v>
      </c>
      <c r="C152" s="2" t="s">
        <v>50</v>
      </c>
      <c r="D152" s="4">
        <v>0.65700000000000003</v>
      </c>
      <c r="E152" s="2">
        <v>72.099999999999994</v>
      </c>
      <c r="F152" s="4">
        <v>0.63500000000000001</v>
      </c>
      <c r="G152" s="5">
        <v>0.87967699899577634</v>
      </c>
      <c r="H152" s="4">
        <v>0.621</v>
      </c>
      <c r="I152" s="2">
        <v>78.5</v>
      </c>
      <c r="J152" s="4">
        <v>0.71799999999999997</v>
      </c>
      <c r="K152" s="5">
        <v>0.91431823792954237</v>
      </c>
      <c r="L152" s="4">
        <v>0.64100000000000001</v>
      </c>
      <c r="M152" s="2">
        <v>64.099999999999994</v>
      </c>
      <c r="N152" s="4">
        <v>0.53600000000000003</v>
      </c>
      <c r="O152" s="5">
        <v>0.83544578167774308</v>
      </c>
    </row>
    <row r="153" spans="1:15" ht="31.5" x14ac:dyDescent="0.25">
      <c r="A153" s="2" t="s">
        <v>213</v>
      </c>
      <c r="B153" s="2">
        <v>1071514020</v>
      </c>
      <c r="C153" s="2" t="s">
        <v>214</v>
      </c>
      <c r="D153" s="4">
        <v>0.79900000000000004</v>
      </c>
      <c r="E153" s="2">
        <v>80.5</v>
      </c>
      <c r="F153" s="4">
        <v>0.72199999999999998</v>
      </c>
      <c r="G153" s="5">
        <v>0.89663714099072012</v>
      </c>
      <c r="H153" s="4">
        <v>0.80100000000000005</v>
      </c>
      <c r="I153" s="2">
        <v>75.8</v>
      </c>
      <c r="J153" s="4">
        <v>0.65900000000000003</v>
      </c>
      <c r="K153" s="5">
        <v>0.86857537569991139</v>
      </c>
      <c r="L153" s="4">
        <v>0.70699999999999996</v>
      </c>
      <c r="M153" s="2">
        <v>84.7</v>
      </c>
      <c r="N153" s="4">
        <v>0.745</v>
      </c>
      <c r="O153" s="5">
        <v>0.87992926291916285</v>
      </c>
    </row>
    <row r="154" spans="1:15" ht="31.5" x14ac:dyDescent="0.25">
      <c r="A154" s="2" t="s">
        <v>219</v>
      </c>
      <c r="B154" s="2">
        <v>1071531050</v>
      </c>
      <c r="C154" s="2" t="s">
        <v>220</v>
      </c>
      <c r="D154" s="4">
        <v>0.67700000000000005</v>
      </c>
      <c r="E154" s="2">
        <v>40.200000000000003</v>
      </c>
      <c r="F154" s="4">
        <v>0.33200000000000002</v>
      </c>
      <c r="G154" s="5">
        <v>0.82491915095529078</v>
      </c>
      <c r="H154" s="4">
        <v>0.66100000000000003</v>
      </c>
      <c r="I154" s="2">
        <v>32</v>
      </c>
      <c r="J154" s="4">
        <v>0.27400000000000002</v>
      </c>
      <c r="K154" s="5">
        <v>0.85816084124933201</v>
      </c>
      <c r="L154" s="4">
        <v>0.60899999999999999</v>
      </c>
      <c r="M154" s="2">
        <v>57.8</v>
      </c>
      <c r="N154" s="4">
        <v>0.49099999999999999</v>
      </c>
      <c r="O154" s="5">
        <v>0.84930922080915017</v>
      </c>
    </row>
    <row r="155" spans="1:15" ht="47.25" x14ac:dyDescent="0.25">
      <c r="A155" s="2" t="s">
        <v>219</v>
      </c>
      <c r="B155" s="2">
        <v>1071534020</v>
      </c>
      <c r="C155" s="2" t="s">
        <v>221</v>
      </c>
      <c r="D155" s="4">
        <v>0.67300000000000004</v>
      </c>
      <c r="E155" s="2">
        <v>67.900000000000006</v>
      </c>
      <c r="F155" s="4">
        <v>0.66300000000000003</v>
      </c>
      <c r="G155" s="5">
        <v>0.97696555152607456</v>
      </c>
      <c r="H155" s="4">
        <v>0.65200000000000002</v>
      </c>
      <c r="I155" s="2">
        <v>76.400000000000006</v>
      </c>
      <c r="J155" s="4">
        <v>0.69299999999999995</v>
      </c>
      <c r="K155" s="5">
        <v>0.90679539478046023</v>
      </c>
      <c r="L155" s="4">
        <v>0.60899999999999999</v>
      </c>
      <c r="M155" s="2">
        <v>59.2</v>
      </c>
      <c r="N155" s="4">
        <v>0.52700000000000002</v>
      </c>
      <c r="O155" s="5">
        <v>0.89075822387769388</v>
      </c>
    </row>
    <row r="156" spans="1:15" ht="31.5" x14ac:dyDescent="0.25">
      <c r="A156" s="2" t="s">
        <v>137</v>
      </c>
      <c r="B156" s="2">
        <v>750851050</v>
      </c>
      <c r="C156" s="2" t="s">
        <v>138</v>
      </c>
      <c r="D156" s="4">
        <v>0.56899999999999995</v>
      </c>
      <c r="E156" s="2">
        <v>39.6</v>
      </c>
      <c r="F156" s="4">
        <v>0.33300000000000002</v>
      </c>
      <c r="G156" s="5">
        <v>0.83472121800441657</v>
      </c>
      <c r="H156" s="4">
        <v>0.55800000000000005</v>
      </c>
      <c r="I156" s="2">
        <v>40</v>
      </c>
      <c r="J156" s="4">
        <v>0.317</v>
      </c>
      <c r="K156" s="5">
        <v>0.79313360098027919</v>
      </c>
      <c r="L156" s="4">
        <v>0.61299999999999999</v>
      </c>
      <c r="M156" s="2">
        <v>52.8</v>
      </c>
      <c r="N156" s="4">
        <v>0.434</v>
      </c>
      <c r="O156" s="5">
        <v>0.82765307810099586</v>
      </c>
    </row>
    <row r="157" spans="1:15" ht="31.5" x14ac:dyDescent="0.25">
      <c r="A157" s="2" t="s">
        <v>137</v>
      </c>
      <c r="B157" s="2">
        <v>750854020</v>
      </c>
      <c r="C157" s="2" t="s">
        <v>139</v>
      </c>
      <c r="D157" s="4">
        <v>0.67400000000000004</v>
      </c>
      <c r="E157" s="2">
        <v>64.400000000000006</v>
      </c>
      <c r="F157" s="4">
        <v>0.54100000000000004</v>
      </c>
      <c r="G157" s="5">
        <v>0.8387786429166213</v>
      </c>
      <c r="H157" s="4">
        <v>0.61499999999999999</v>
      </c>
      <c r="I157" s="2">
        <v>64.900000000000006</v>
      </c>
      <c r="J157" s="4">
        <v>0.54500000000000004</v>
      </c>
      <c r="K157" s="5">
        <v>0.83901144727139243</v>
      </c>
      <c r="L157" s="4">
        <v>0.629</v>
      </c>
      <c r="M157" s="2">
        <v>61.5</v>
      </c>
      <c r="N157" s="4">
        <v>0.48199999999999998</v>
      </c>
      <c r="O157" s="5">
        <v>0.78495215624590375</v>
      </c>
    </row>
    <row r="158" spans="1:15" ht="31.5" x14ac:dyDescent="0.25">
      <c r="A158" s="2" t="s">
        <v>27</v>
      </c>
      <c r="B158" s="2">
        <v>121101050</v>
      </c>
      <c r="C158" s="2" t="s">
        <v>28</v>
      </c>
      <c r="D158" s="4">
        <v>0.61699999999999999</v>
      </c>
      <c r="E158" s="2">
        <v>30.1</v>
      </c>
      <c r="F158" s="4">
        <v>0.217</v>
      </c>
      <c r="G158" s="5">
        <v>0.72265266825600716</v>
      </c>
      <c r="H158" s="4">
        <v>0.67300000000000004</v>
      </c>
      <c r="I158" s="2">
        <v>32.6</v>
      </c>
      <c r="J158" s="4">
        <v>0.28399999999999997</v>
      </c>
      <c r="K158" s="5">
        <v>0.87112981236640663</v>
      </c>
      <c r="L158" s="4">
        <v>0.83499999999999996</v>
      </c>
      <c r="M158" s="2">
        <v>67.599999999999994</v>
      </c>
      <c r="N158" s="4">
        <v>0.46200000000000002</v>
      </c>
      <c r="O158" s="5">
        <v>0.68355384018478793</v>
      </c>
    </row>
    <row r="159" spans="1:15" ht="31.5" x14ac:dyDescent="0.25">
      <c r="A159" s="2" t="s">
        <v>27</v>
      </c>
      <c r="B159" s="2">
        <v>121104040</v>
      </c>
      <c r="C159" s="2" t="s">
        <v>29</v>
      </c>
      <c r="D159" s="4">
        <v>0.70899999999999996</v>
      </c>
      <c r="E159" s="2">
        <v>71.3</v>
      </c>
      <c r="F159" s="4">
        <v>0.53700000000000003</v>
      </c>
      <c r="G159" s="5">
        <v>0.75308978366042478</v>
      </c>
      <c r="H159" s="4">
        <v>0.67300000000000004</v>
      </c>
      <c r="I159" s="2">
        <v>63.7</v>
      </c>
      <c r="J159" s="4">
        <v>0.60299999999999998</v>
      </c>
      <c r="K159" s="5">
        <v>0.9452286401931238</v>
      </c>
      <c r="L159" s="4">
        <v>0.68500000000000005</v>
      </c>
      <c r="M159" s="2">
        <v>67.8</v>
      </c>
      <c r="N159" s="4">
        <v>0.65900000000000003</v>
      </c>
      <c r="O159" s="5">
        <v>0.97241585620564164</v>
      </c>
    </row>
    <row r="160" spans="1:15" ht="31.5" x14ac:dyDescent="0.25">
      <c r="A160" s="2" t="s">
        <v>27</v>
      </c>
      <c r="B160" s="2">
        <v>121104060</v>
      </c>
      <c r="C160" s="2" t="s">
        <v>30</v>
      </c>
      <c r="D160" s="4">
        <v>0.66900000000000004</v>
      </c>
      <c r="E160" s="2">
        <v>78.900000000000006</v>
      </c>
      <c r="F160" s="4">
        <v>0.61</v>
      </c>
      <c r="G160" s="5">
        <v>0.77205750054630873</v>
      </c>
      <c r="H160" s="4">
        <v>0.67300000000000004</v>
      </c>
      <c r="I160" s="2">
        <v>86.2</v>
      </c>
      <c r="J160" s="4">
        <v>0.76300000000000001</v>
      </c>
      <c r="K160" s="5">
        <v>0.88554817275747799</v>
      </c>
      <c r="L160" s="4">
        <v>0.68500000000000005</v>
      </c>
      <c r="M160" s="2">
        <v>72.7</v>
      </c>
      <c r="N160" s="4">
        <v>0.63300000000000001</v>
      </c>
      <c r="O160" s="5">
        <v>0.87127142096965315</v>
      </c>
    </row>
    <row r="161" spans="1:15" x14ac:dyDescent="0.25">
      <c r="A161" s="2" t="s">
        <v>247</v>
      </c>
      <c r="B161" s="2">
        <v>1100311050</v>
      </c>
      <c r="C161" s="2" t="s">
        <v>248</v>
      </c>
      <c r="D161" s="4">
        <v>0.54800000000000004</v>
      </c>
      <c r="E161" s="2">
        <v>53.3</v>
      </c>
      <c r="F161" s="4">
        <v>0.42299999999999999</v>
      </c>
      <c r="G161" s="5">
        <v>0.79359276461676431</v>
      </c>
      <c r="H161" s="4">
        <v>0.51600000000000001</v>
      </c>
      <c r="I161" s="2">
        <v>51.3</v>
      </c>
      <c r="J161" s="4">
        <v>0.40799999999999997</v>
      </c>
      <c r="K161" s="5">
        <v>0.79649327982753548</v>
      </c>
      <c r="L161" s="4">
        <v>0.77100000000000002</v>
      </c>
      <c r="M161" s="2">
        <v>78.2</v>
      </c>
      <c r="N161" s="4">
        <v>0.64800000000000002</v>
      </c>
      <c r="O161" s="5">
        <v>0.82833170120615818</v>
      </c>
    </row>
    <row r="162" spans="1:15" ht="31.5" x14ac:dyDescent="0.25">
      <c r="A162" s="2" t="s">
        <v>247</v>
      </c>
      <c r="B162" s="2">
        <v>1100314040</v>
      </c>
      <c r="C162" s="2" t="s">
        <v>249</v>
      </c>
      <c r="D162" s="4">
        <v>0.55000000000000004</v>
      </c>
      <c r="E162" s="2">
        <v>63.1</v>
      </c>
      <c r="F162" s="4">
        <v>0.56000000000000005</v>
      </c>
      <c r="G162" s="5">
        <v>0.88801278326234534</v>
      </c>
      <c r="H162" s="4">
        <v>0.55700000000000005</v>
      </c>
      <c r="I162" s="2">
        <v>70.5</v>
      </c>
      <c r="J162" s="4">
        <v>0.64500000000000002</v>
      </c>
      <c r="K162" s="5">
        <v>0.91541935934474605</v>
      </c>
      <c r="L162" s="4">
        <v>0.56399999999999995</v>
      </c>
      <c r="M162" s="2">
        <v>62.7</v>
      </c>
      <c r="N162" s="4">
        <v>0.48399999999999999</v>
      </c>
      <c r="O162" s="5">
        <v>0.77249372543138228</v>
      </c>
    </row>
    <row r="163" spans="1:15" ht="31.5" x14ac:dyDescent="0.25">
      <c r="A163" s="2" t="s">
        <v>36</v>
      </c>
      <c r="B163" s="2">
        <v>180501050</v>
      </c>
      <c r="C163" s="2" t="s">
        <v>37</v>
      </c>
      <c r="D163" s="4">
        <v>0.67700000000000005</v>
      </c>
      <c r="E163" s="2">
        <v>38.200000000000003</v>
      </c>
      <c r="F163" s="4">
        <v>0.313</v>
      </c>
      <c r="G163" s="5">
        <v>0.81903964592732481</v>
      </c>
      <c r="H163" s="4">
        <v>0.60599999999999998</v>
      </c>
      <c r="I163" s="2">
        <v>78.900000000000006</v>
      </c>
      <c r="J163" s="4">
        <v>0.61</v>
      </c>
      <c r="K163" s="5">
        <v>0.77316069941909327</v>
      </c>
      <c r="L163" s="4">
        <v>0.67600000000000005</v>
      </c>
      <c r="M163" s="2">
        <v>64.7</v>
      </c>
      <c r="N163" s="4">
        <v>0.51700000000000002</v>
      </c>
      <c r="O163" s="5">
        <v>0.79940214031946655</v>
      </c>
    </row>
    <row r="164" spans="1:15" ht="31.5" x14ac:dyDescent="0.25">
      <c r="A164" s="2" t="s">
        <v>36</v>
      </c>
      <c r="B164" s="2">
        <v>180504020</v>
      </c>
      <c r="C164" s="2" t="s">
        <v>38</v>
      </c>
      <c r="D164" s="4">
        <v>0.7</v>
      </c>
      <c r="E164" s="2">
        <v>85.6</v>
      </c>
      <c r="F164" s="4">
        <v>0.78500000000000003</v>
      </c>
      <c r="G164" s="5">
        <v>0.91750689552280307</v>
      </c>
      <c r="H164" s="4">
        <v>0.64500000000000002</v>
      </c>
      <c r="I164" s="2">
        <v>85.8</v>
      </c>
      <c r="J164" s="4">
        <v>0.81100000000000005</v>
      </c>
      <c r="K164" s="5">
        <v>0.94543925846936561</v>
      </c>
      <c r="L164" s="4">
        <v>0.61599999999999999</v>
      </c>
      <c r="M164" s="2">
        <v>35.299999999999997</v>
      </c>
      <c r="N164" s="4">
        <v>0.26100000000000001</v>
      </c>
      <c r="O164" s="5">
        <v>0.74169287664108308</v>
      </c>
    </row>
    <row r="165" spans="1:15" ht="31.5" x14ac:dyDescent="0.25">
      <c r="A165" s="2" t="s">
        <v>103</v>
      </c>
      <c r="B165" s="2">
        <v>461341050</v>
      </c>
      <c r="C165" s="2" t="s">
        <v>104</v>
      </c>
      <c r="D165" s="4">
        <v>0.46700000000000003</v>
      </c>
      <c r="E165" s="2">
        <v>40.6</v>
      </c>
      <c r="F165" s="4">
        <v>0.255</v>
      </c>
      <c r="G165" s="5">
        <v>0.62878199616644836</v>
      </c>
      <c r="H165" s="4">
        <v>0.47499999999999998</v>
      </c>
      <c r="I165" s="2">
        <v>52.4</v>
      </c>
      <c r="J165" s="4">
        <v>0.312</v>
      </c>
      <c r="K165" s="5">
        <v>0.59511168199511</v>
      </c>
      <c r="L165" s="4">
        <v>0.55300000000000005</v>
      </c>
      <c r="M165" s="2">
        <v>61.9</v>
      </c>
      <c r="N165" s="4">
        <v>0.42099999999999999</v>
      </c>
      <c r="O165" s="5">
        <v>0.68111677446692809</v>
      </c>
    </row>
    <row r="166" spans="1:15" ht="31.5" x14ac:dyDescent="0.25">
      <c r="A166" s="2" t="s">
        <v>103</v>
      </c>
      <c r="B166" s="2">
        <v>461343000</v>
      </c>
      <c r="C166" s="2" t="s">
        <v>105</v>
      </c>
      <c r="D166" s="4">
        <v>0.67100000000000004</v>
      </c>
      <c r="E166" s="2">
        <v>92.4</v>
      </c>
      <c r="F166" s="4">
        <v>0.63200000000000001</v>
      </c>
      <c r="G166" s="5">
        <v>0.68456398707934352</v>
      </c>
      <c r="H166" s="4">
        <v>0.65900000000000003</v>
      </c>
      <c r="I166" s="2">
        <v>77.8</v>
      </c>
      <c r="J166" s="4">
        <v>0.53100000000000003</v>
      </c>
      <c r="K166" s="5">
        <v>0.68242080591860199</v>
      </c>
      <c r="L166" s="4">
        <v>0.53800000000000003</v>
      </c>
      <c r="M166" s="2">
        <v>48</v>
      </c>
      <c r="N166" s="4">
        <v>0.30199999999999999</v>
      </c>
      <c r="O166" s="5">
        <v>0.62861426229641304</v>
      </c>
    </row>
    <row r="167" spans="1:15" ht="31.5" x14ac:dyDescent="0.25">
      <c r="A167" s="2" t="s">
        <v>103</v>
      </c>
      <c r="B167" s="2">
        <v>461344030</v>
      </c>
      <c r="C167" s="2" t="s">
        <v>106</v>
      </c>
      <c r="D167" s="4">
        <v>0.69699999999999995</v>
      </c>
      <c r="E167" s="2">
        <v>113.8</v>
      </c>
      <c r="F167" s="4">
        <v>0.873</v>
      </c>
      <c r="G167" s="5">
        <v>0.76715342899226713</v>
      </c>
      <c r="H167" s="4">
        <v>0.68300000000000005</v>
      </c>
      <c r="I167" s="2">
        <v>113.2</v>
      </c>
      <c r="J167" s="4">
        <v>0.88400000000000001</v>
      </c>
      <c r="K167" s="5">
        <v>0.78078306718816892</v>
      </c>
      <c r="L167" s="4">
        <v>0.65700000000000003</v>
      </c>
      <c r="M167" s="2">
        <v>85.5</v>
      </c>
      <c r="N167" s="4">
        <v>0.63</v>
      </c>
      <c r="O167" s="5">
        <v>0.73666247881044578</v>
      </c>
    </row>
    <row r="168" spans="1:15" ht="31.5" x14ac:dyDescent="0.25">
      <c r="A168" s="2" t="s">
        <v>103</v>
      </c>
      <c r="B168" s="2">
        <v>461345000</v>
      </c>
      <c r="C168" s="2" t="s">
        <v>107</v>
      </c>
      <c r="D168" s="4">
        <v>0.60399999999999998</v>
      </c>
      <c r="E168" s="2">
        <v>130.9</v>
      </c>
      <c r="F168" s="4">
        <v>0.90600000000000003</v>
      </c>
      <c r="G168" s="5">
        <v>0.69203082317146769</v>
      </c>
      <c r="H168" s="4">
        <v>0.55900000000000005</v>
      </c>
      <c r="I168" s="2">
        <v>138.19999999999999</v>
      </c>
      <c r="J168" s="4">
        <v>0.90800000000000003</v>
      </c>
      <c r="K168" s="5">
        <v>0.65741966836941468</v>
      </c>
      <c r="L168" s="4">
        <v>0.63300000000000001</v>
      </c>
      <c r="M168" s="2">
        <v>113.1</v>
      </c>
      <c r="N168" s="4">
        <v>0.82599999999999996</v>
      </c>
      <c r="O168" s="5">
        <v>0.73074781032423786</v>
      </c>
    </row>
    <row r="169" spans="1:15" ht="31.5" x14ac:dyDescent="0.25">
      <c r="A169" s="2" t="s">
        <v>97</v>
      </c>
      <c r="B169" s="2">
        <v>461311050</v>
      </c>
      <c r="C169" s="2" t="s">
        <v>98</v>
      </c>
      <c r="D169" s="4">
        <v>0.57299999999999995</v>
      </c>
      <c r="E169" s="2">
        <v>10.9</v>
      </c>
      <c r="F169" s="4">
        <v>8.5999999999999993E-2</v>
      </c>
      <c r="G169" s="5">
        <v>0.79226513320887737</v>
      </c>
      <c r="H169" s="4">
        <v>0.57299999999999995</v>
      </c>
      <c r="I169" s="2">
        <v>12.8</v>
      </c>
      <c r="J169" s="4">
        <v>9.1999999999999998E-2</v>
      </c>
      <c r="K169" s="5">
        <v>0.71562612357099431</v>
      </c>
      <c r="L169" s="4">
        <v>0.748</v>
      </c>
      <c r="M169" s="2">
        <v>66.400000000000006</v>
      </c>
      <c r="N169" s="4">
        <v>0.495</v>
      </c>
      <c r="O169" s="5">
        <v>0.74618172075816147</v>
      </c>
    </row>
    <row r="170" spans="1:15" ht="47.25" x14ac:dyDescent="0.25">
      <c r="A170" s="2" t="s">
        <v>97</v>
      </c>
      <c r="B170" s="2">
        <v>461313000</v>
      </c>
      <c r="C170" s="2" t="s">
        <v>99</v>
      </c>
      <c r="D170" s="4">
        <v>0.65100000000000002</v>
      </c>
      <c r="E170" s="2">
        <v>33.799999999999997</v>
      </c>
      <c r="F170" s="4">
        <v>0.30099999999999999</v>
      </c>
      <c r="G170" s="5">
        <v>0.88911694065043789</v>
      </c>
      <c r="H170" s="4">
        <v>0.64300000000000002</v>
      </c>
      <c r="I170" s="2">
        <v>34.799999999999997</v>
      </c>
      <c r="J170" s="4">
        <v>0.28999999999999998</v>
      </c>
      <c r="K170" s="5">
        <v>0.83273586309796621</v>
      </c>
      <c r="L170" s="4">
        <v>0.55400000000000005</v>
      </c>
      <c r="M170" s="2">
        <v>25</v>
      </c>
      <c r="N170" s="4">
        <v>0.19800000000000001</v>
      </c>
      <c r="O170" s="5">
        <v>0.78948731003012418</v>
      </c>
    </row>
    <row r="171" spans="1:15" ht="47.25" x14ac:dyDescent="0.25">
      <c r="A171" s="2" t="s">
        <v>97</v>
      </c>
      <c r="B171" s="2">
        <v>461314040</v>
      </c>
      <c r="C171" s="2" t="s">
        <v>100</v>
      </c>
      <c r="D171" s="4">
        <v>0.71</v>
      </c>
      <c r="E171" s="2">
        <v>82.9</v>
      </c>
      <c r="F171" s="4">
        <v>0.70399999999999996</v>
      </c>
      <c r="G171" s="5">
        <v>0.85608776146609633</v>
      </c>
      <c r="H171" s="4">
        <v>0.72399999999999998</v>
      </c>
      <c r="I171" s="2">
        <v>77.3</v>
      </c>
      <c r="J171" s="4">
        <v>0.63900000000000001</v>
      </c>
      <c r="K171" s="5">
        <v>0.82668744880247491</v>
      </c>
      <c r="L171" s="4">
        <v>0.63600000000000001</v>
      </c>
      <c r="M171" s="2">
        <v>64.5</v>
      </c>
      <c r="N171" s="4">
        <v>0.54500000000000004</v>
      </c>
      <c r="O171" s="5">
        <v>0.84465337787649597</v>
      </c>
    </row>
    <row r="172" spans="1:15" ht="31.5" x14ac:dyDescent="0.25">
      <c r="A172" s="2" t="s">
        <v>207</v>
      </c>
      <c r="B172" s="2">
        <v>1011051050</v>
      </c>
      <c r="C172" s="2" t="s">
        <v>208</v>
      </c>
      <c r="D172" s="4">
        <v>0.81799999999999995</v>
      </c>
      <c r="E172" s="2">
        <v>38.799999999999997</v>
      </c>
      <c r="F172" s="4">
        <v>0.27800000000000002</v>
      </c>
      <c r="G172" s="5">
        <v>0.71973113247681819</v>
      </c>
      <c r="H172" s="4">
        <v>0.72899999999999998</v>
      </c>
      <c r="I172" s="2">
        <v>39.4</v>
      </c>
      <c r="J172" s="4">
        <v>0.29799999999999999</v>
      </c>
      <c r="K172" s="5">
        <v>0.75574488802336759</v>
      </c>
      <c r="L172" s="4">
        <v>0.75</v>
      </c>
      <c r="M172" s="2">
        <v>38.799999999999997</v>
      </c>
      <c r="N172" s="4">
        <v>0.28999999999999998</v>
      </c>
      <c r="O172" s="5">
        <v>0.74856000940402501</v>
      </c>
    </row>
    <row r="173" spans="1:15" ht="31.5" x14ac:dyDescent="0.25">
      <c r="A173" s="2" t="s">
        <v>207</v>
      </c>
      <c r="B173" s="2">
        <v>1011054020</v>
      </c>
      <c r="C173" s="2" t="s">
        <v>209</v>
      </c>
      <c r="D173" s="4">
        <v>0.82699999999999996</v>
      </c>
      <c r="E173" s="2">
        <v>62.8</v>
      </c>
      <c r="F173" s="4">
        <v>0.51900000000000002</v>
      </c>
      <c r="G173" s="5">
        <v>0.82649463692952274</v>
      </c>
      <c r="H173" s="4">
        <v>0.82399999999999995</v>
      </c>
      <c r="I173" s="2">
        <v>58.8</v>
      </c>
      <c r="J173" s="4">
        <v>0.51700000000000002</v>
      </c>
      <c r="K173" s="5">
        <v>0.87898276385461116</v>
      </c>
      <c r="L173" s="4">
        <v>0.78600000000000003</v>
      </c>
      <c r="M173" s="2">
        <v>58.1</v>
      </c>
      <c r="N173" s="4">
        <v>0.48</v>
      </c>
      <c r="O173" s="5">
        <v>0.82642082523704297</v>
      </c>
    </row>
    <row r="174" spans="1:15" x14ac:dyDescent="0.25">
      <c r="G174" s="5" t="e">
        <v>#N/A</v>
      </c>
      <c r="K174" s="5" t="e">
        <v>#N/A</v>
      </c>
      <c r="O174" s="5" t="e">
        <v>#N/A</v>
      </c>
    </row>
    <row r="175" spans="1:15" x14ac:dyDescent="0.25">
      <c r="G175" s="5" t="e">
        <v>#N/A</v>
      </c>
      <c r="K175" s="5" t="e">
        <v>#N/A</v>
      </c>
      <c r="O175" s="5" t="e">
        <v>#N/A</v>
      </c>
    </row>
    <row r="176" spans="1:15" x14ac:dyDescent="0.25">
      <c r="G176" s="5" t="e">
        <v>#N/A</v>
      </c>
      <c r="K176" s="5" t="e">
        <v>#N/A</v>
      </c>
      <c r="O176" s="5" t="e">
        <v>#N/A</v>
      </c>
    </row>
    <row r="177" spans="7:15" x14ac:dyDescent="0.25">
      <c r="G177" s="5" t="e">
        <v>#N/A</v>
      </c>
      <c r="K177" s="5" t="e">
        <v>#N/A</v>
      </c>
      <c r="O177" s="5" t="e">
        <v>#N/A</v>
      </c>
    </row>
    <row r="178" spans="7:15" x14ac:dyDescent="0.25">
      <c r="G178" s="5" t="e">
        <v>#N/A</v>
      </c>
      <c r="K178" s="5" t="e">
        <v>#N/A</v>
      </c>
      <c r="O178" s="5" t="e">
        <v>#N/A</v>
      </c>
    </row>
    <row r="179" spans="7:15" x14ac:dyDescent="0.25">
      <c r="G179" s="5" t="e">
        <v>#N/A</v>
      </c>
      <c r="K179" s="5" t="e">
        <v>#N/A</v>
      </c>
      <c r="O179" s="5" t="e">
        <v>#N/A</v>
      </c>
    </row>
    <row r="180" spans="7:15" x14ac:dyDescent="0.25">
      <c r="G180" s="5" t="e">
        <v>#N/A</v>
      </c>
      <c r="K180" s="5" t="e">
        <v>#N/A</v>
      </c>
      <c r="O180" s="5" t="e">
        <v>#N/A</v>
      </c>
    </row>
    <row r="181" spans="7:15" x14ac:dyDescent="0.25">
      <c r="G181" s="5" t="e">
        <v>#N/A</v>
      </c>
      <c r="K181" s="5" t="e">
        <v>#N/A</v>
      </c>
      <c r="O181" s="5" t="e">
        <v>#N/A</v>
      </c>
    </row>
    <row r="182" spans="7:15" x14ac:dyDescent="0.25">
      <c r="G182" s="5" t="e">
        <v>#N/A</v>
      </c>
      <c r="K182" s="5" t="e">
        <v>#N/A</v>
      </c>
      <c r="O182" s="5" t="e">
        <v>#N/A</v>
      </c>
    </row>
    <row r="183" spans="7:15" x14ac:dyDescent="0.25">
      <c r="G183" s="5" t="e">
        <v>#N/A</v>
      </c>
      <c r="K183" s="5" t="e">
        <v>#N/A</v>
      </c>
      <c r="O183" s="5" t="e">
        <v>#N/A</v>
      </c>
    </row>
    <row r="184" spans="7:15" x14ac:dyDescent="0.25">
      <c r="G184" s="5" t="e">
        <v>#N/A</v>
      </c>
      <c r="K184" s="5" t="e">
        <v>#N/A</v>
      </c>
      <c r="O184" s="5" t="e">
        <v>#N/A</v>
      </c>
    </row>
    <row r="185" spans="7:15" x14ac:dyDescent="0.25">
      <c r="G185" s="5" t="e">
        <v>#N/A</v>
      </c>
      <c r="K185" s="5" t="e">
        <v>#N/A</v>
      </c>
      <c r="O185" s="5" t="e">
        <v>#N/A</v>
      </c>
    </row>
    <row r="186" spans="7:15" x14ac:dyDescent="0.25">
      <c r="G186" s="5" t="e">
        <v>#N/A</v>
      </c>
      <c r="K186" s="5" t="e">
        <v>#N/A</v>
      </c>
      <c r="O186" s="5" t="e">
        <v>#N/A</v>
      </c>
    </row>
    <row r="187" spans="7:15" x14ac:dyDescent="0.25">
      <c r="G187" s="5" t="e">
        <v>#N/A</v>
      </c>
      <c r="K187" s="5" t="e">
        <v>#N/A</v>
      </c>
      <c r="O187" s="5" t="e">
        <v>#N/A</v>
      </c>
    </row>
    <row r="188" spans="7:15" x14ac:dyDescent="0.25">
      <c r="G188" s="5" t="e">
        <v>#N/A</v>
      </c>
      <c r="K188" s="5" t="e">
        <v>#N/A</v>
      </c>
      <c r="O188" s="5" t="e">
        <v>#N/A</v>
      </c>
    </row>
    <row r="189" spans="7:15" x14ac:dyDescent="0.25">
      <c r="G189" s="5" t="e">
        <v>#N/A</v>
      </c>
      <c r="K189" s="5" t="e">
        <v>#N/A</v>
      </c>
      <c r="O189" s="5" t="e">
        <v>#N/A</v>
      </c>
    </row>
    <row r="190" spans="7:15" x14ac:dyDescent="0.25">
      <c r="G190" s="5" t="e">
        <v>#N/A</v>
      </c>
      <c r="K190" s="5" t="e">
        <v>#N/A</v>
      </c>
      <c r="O190" s="5" t="e">
        <v>#N/A</v>
      </c>
    </row>
    <row r="191" spans="7:15" x14ac:dyDescent="0.25">
      <c r="G191" s="5" t="e">
        <v>#N/A</v>
      </c>
      <c r="K191" s="5" t="e">
        <v>#N/A</v>
      </c>
      <c r="O191" s="5" t="e">
        <v>#N/A</v>
      </c>
    </row>
    <row r="192" spans="7:15" x14ac:dyDescent="0.25">
      <c r="G192" s="5" t="e">
        <v>#N/A</v>
      </c>
      <c r="K192" s="5" t="e">
        <v>#N/A</v>
      </c>
      <c r="O192" s="5" t="e">
        <v>#N/A</v>
      </c>
    </row>
    <row r="193" spans="7:15" x14ac:dyDescent="0.25">
      <c r="G193" s="5" t="e">
        <v>#N/A</v>
      </c>
      <c r="K193" s="5" t="e">
        <v>#N/A</v>
      </c>
      <c r="O193" s="5" t="e">
        <v>#N/A</v>
      </c>
    </row>
    <row r="194" spans="7:15" x14ac:dyDescent="0.25">
      <c r="G194" s="5" t="e">
        <v>#N/A</v>
      </c>
      <c r="K194" s="5" t="e">
        <v>#N/A</v>
      </c>
      <c r="O194" s="5" t="e">
        <v>#N/A</v>
      </c>
    </row>
    <row r="195" spans="7:15" x14ac:dyDescent="0.25">
      <c r="G195" s="5" t="e">
        <v>#N/A</v>
      </c>
      <c r="K195" s="5" t="e">
        <v>#N/A</v>
      </c>
      <c r="O195" s="5" t="e">
        <v>#N/A</v>
      </c>
    </row>
    <row r="196" spans="7:15" x14ac:dyDescent="0.25">
      <c r="G196" s="5" t="e">
        <v>#N/A</v>
      </c>
      <c r="K196" s="5" t="e">
        <v>#N/A</v>
      </c>
      <c r="O196" s="5" t="e">
        <v>#N/A</v>
      </c>
    </row>
    <row r="197" spans="7:15" x14ac:dyDescent="0.25">
      <c r="G197" s="5" t="e">
        <v>#N/A</v>
      </c>
      <c r="K197" s="5" t="e">
        <v>#N/A</v>
      </c>
      <c r="O197" s="5" t="e">
        <v>#N/A</v>
      </c>
    </row>
    <row r="198" spans="7:15" x14ac:dyDescent="0.25">
      <c r="G198" s="5" t="e">
        <v>#N/A</v>
      </c>
      <c r="K198" s="5" t="e">
        <v>#N/A</v>
      </c>
      <c r="O198" s="5" t="e">
        <v>#N/A</v>
      </c>
    </row>
    <row r="199" spans="7:15" x14ac:dyDescent="0.25">
      <c r="G199" s="5" t="e">
        <v>#N/A</v>
      </c>
      <c r="K199" s="5" t="e">
        <v>#N/A</v>
      </c>
      <c r="O199" s="5" t="e">
        <v>#N/A</v>
      </c>
    </row>
    <row r="200" spans="7:15" x14ac:dyDescent="0.25">
      <c r="G200" s="5" t="e">
        <v>#N/A</v>
      </c>
      <c r="K200" s="5" t="e">
        <v>#N/A</v>
      </c>
      <c r="O200" s="5" t="e">
        <v>#N/A</v>
      </c>
    </row>
    <row r="201" spans="7:15" x14ac:dyDescent="0.25">
      <c r="G201" s="5" t="e">
        <v>#N/A</v>
      </c>
      <c r="K201" s="5" t="e">
        <v>#N/A</v>
      </c>
      <c r="O201" s="5" t="e">
        <v>#N/A</v>
      </c>
    </row>
    <row r="202" spans="7:15" x14ac:dyDescent="0.25">
      <c r="G202" s="5" t="e">
        <v>#N/A</v>
      </c>
      <c r="K202" s="5" t="e">
        <v>#N/A</v>
      </c>
      <c r="O202" s="5" t="e">
        <v>#N/A</v>
      </c>
    </row>
    <row r="203" spans="7:15" x14ac:dyDescent="0.25">
      <c r="G203" s="5" t="e">
        <v>#N/A</v>
      </c>
      <c r="K203" s="5" t="e">
        <v>#N/A</v>
      </c>
      <c r="O203" s="5" t="e">
        <v>#N/A</v>
      </c>
    </row>
    <row r="204" spans="7:15" x14ac:dyDescent="0.25">
      <c r="G204" s="5" t="e">
        <v>#N/A</v>
      </c>
      <c r="K204" s="5" t="e">
        <v>#N/A</v>
      </c>
      <c r="O204" s="5" t="e">
        <v>#N/A</v>
      </c>
    </row>
    <row r="205" spans="7:15" x14ac:dyDescent="0.25">
      <c r="G205" s="5" t="e">
        <v>#N/A</v>
      </c>
      <c r="K205" s="5" t="e">
        <v>#N/A</v>
      </c>
      <c r="O205" s="5" t="e">
        <v>#N/A</v>
      </c>
    </row>
    <row r="206" spans="7:15" x14ac:dyDescent="0.25">
      <c r="G206" s="5" t="e">
        <v>#N/A</v>
      </c>
      <c r="K206" s="5" t="e">
        <v>#N/A</v>
      </c>
      <c r="O206" s="5" t="e">
        <v>#N/A</v>
      </c>
    </row>
    <row r="207" spans="7:15" x14ac:dyDescent="0.25">
      <c r="G207" s="5" t="e">
        <v>#N/A</v>
      </c>
      <c r="K207" s="5" t="e">
        <v>#N/A</v>
      </c>
      <c r="O207" s="5" t="e">
        <v>#N/A</v>
      </c>
    </row>
    <row r="208" spans="7:15" x14ac:dyDescent="0.25">
      <c r="G208" s="5" t="e">
        <v>#N/A</v>
      </c>
      <c r="K208" s="5" t="e">
        <v>#N/A</v>
      </c>
      <c r="O208" s="5" t="e">
        <v>#N/A</v>
      </c>
    </row>
    <row r="209" spans="7:15" x14ac:dyDescent="0.25">
      <c r="G209" s="5" t="e">
        <v>#N/A</v>
      </c>
      <c r="K209" s="5" t="e">
        <v>#N/A</v>
      </c>
      <c r="O209" s="5" t="e">
        <v>#N/A</v>
      </c>
    </row>
    <row r="210" spans="7:15" x14ac:dyDescent="0.25">
      <c r="G210" s="5" t="e">
        <v>#N/A</v>
      </c>
      <c r="K210" s="5" t="e">
        <v>#N/A</v>
      </c>
      <c r="O210" s="5" t="e">
        <v>#N/A</v>
      </c>
    </row>
    <row r="211" spans="7:15" x14ac:dyDescent="0.25">
      <c r="G211" s="5" t="e">
        <v>#N/A</v>
      </c>
      <c r="K211" s="5" t="e">
        <v>#N/A</v>
      </c>
      <c r="O211" s="5" t="e">
        <v>#N/A</v>
      </c>
    </row>
    <row r="212" spans="7:15" x14ac:dyDescent="0.25">
      <c r="G212" s="5" t="e">
        <v>#N/A</v>
      </c>
      <c r="K212" s="5" t="e">
        <v>#N/A</v>
      </c>
      <c r="O212" s="5" t="e">
        <v>#N/A</v>
      </c>
    </row>
    <row r="213" spans="7:15" x14ac:dyDescent="0.25">
      <c r="G213" s="5" t="e">
        <v>#N/A</v>
      </c>
      <c r="K213" s="5" t="e">
        <v>#N/A</v>
      </c>
      <c r="O213" s="5" t="e">
        <v>#N/A</v>
      </c>
    </row>
    <row r="214" spans="7:15" x14ac:dyDescent="0.25">
      <c r="G214" s="5" t="e">
        <v>#N/A</v>
      </c>
      <c r="K214" s="5" t="e">
        <v>#N/A</v>
      </c>
      <c r="O214" s="5" t="e">
        <v>#N/A</v>
      </c>
    </row>
    <row r="215" spans="7:15" x14ac:dyDescent="0.25">
      <c r="G215" s="5" t="e">
        <v>#N/A</v>
      </c>
      <c r="K215" s="5" t="e">
        <v>#N/A</v>
      </c>
      <c r="O215" s="5" t="e">
        <v>#N/A</v>
      </c>
    </row>
    <row r="216" spans="7:15" x14ac:dyDescent="0.25">
      <c r="G216" s="5" t="e">
        <v>#N/A</v>
      </c>
      <c r="K216" s="5" t="e">
        <v>#N/A</v>
      </c>
      <c r="O216" s="5" t="e">
        <v>#N/A</v>
      </c>
    </row>
    <row r="217" spans="7:15" x14ac:dyDescent="0.25">
      <c r="G217" s="5" t="e">
        <v>#N/A</v>
      </c>
      <c r="K217" s="5" t="e">
        <v>#N/A</v>
      </c>
      <c r="O217" s="5" t="e">
        <v>#N/A</v>
      </c>
    </row>
    <row r="218" spans="7:15" x14ac:dyDescent="0.25">
      <c r="G218" s="5" t="e">
        <v>#N/A</v>
      </c>
      <c r="K218" s="5" t="e">
        <v>#N/A</v>
      </c>
      <c r="O218" s="5" t="e">
        <v>#N/A</v>
      </c>
    </row>
    <row r="219" spans="7:15" x14ac:dyDescent="0.25">
      <c r="G219" s="5" t="e">
        <v>#N/A</v>
      </c>
      <c r="K219" s="5" t="e">
        <v>#N/A</v>
      </c>
      <c r="O219" s="5" t="e">
        <v>#N/A</v>
      </c>
    </row>
    <row r="220" spans="7:15" x14ac:dyDescent="0.25">
      <c r="G220" s="5" t="e">
        <v>#N/A</v>
      </c>
      <c r="K220" s="5" t="e">
        <v>#N/A</v>
      </c>
      <c r="O220" s="5" t="e">
        <v>#N/A</v>
      </c>
    </row>
    <row r="221" spans="7:15" x14ac:dyDescent="0.25">
      <c r="G221" s="5" t="e">
        <v>#N/A</v>
      </c>
      <c r="K221" s="5" t="e">
        <v>#N/A</v>
      </c>
      <c r="O221" s="5" t="e">
        <v>#N/A</v>
      </c>
    </row>
    <row r="222" spans="7:15" x14ac:dyDescent="0.25">
      <c r="G222" s="5" t="e">
        <v>#N/A</v>
      </c>
      <c r="K222" s="5" t="e">
        <v>#N/A</v>
      </c>
      <c r="O222" s="5" t="e">
        <v>#N/A</v>
      </c>
    </row>
    <row r="223" spans="7:15" x14ac:dyDescent="0.25">
      <c r="G223" s="5" t="e">
        <v>#N/A</v>
      </c>
      <c r="K223" s="5" t="e">
        <v>#N/A</v>
      </c>
      <c r="O223" s="5" t="e">
        <v>#N/A</v>
      </c>
    </row>
    <row r="224" spans="7:15" x14ac:dyDescent="0.25">
      <c r="G224" s="5" t="e">
        <v>#N/A</v>
      </c>
      <c r="K224" s="5" t="e">
        <v>#N/A</v>
      </c>
      <c r="O224" s="5" t="e">
        <v>#N/A</v>
      </c>
    </row>
    <row r="225" spans="7:15" x14ac:dyDescent="0.25">
      <c r="G225" s="5" t="e">
        <v>#N/A</v>
      </c>
      <c r="K225" s="5" t="e">
        <v>#N/A</v>
      </c>
      <c r="O225" s="5" t="e">
        <v>#N/A</v>
      </c>
    </row>
    <row r="226" spans="7:15" x14ac:dyDescent="0.25">
      <c r="G226" s="5" t="e">
        <v>#N/A</v>
      </c>
      <c r="K226" s="5" t="e">
        <v>#N/A</v>
      </c>
      <c r="O226" s="5" t="e">
        <v>#N/A</v>
      </c>
    </row>
    <row r="227" spans="7:15" x14ac:dyDescent="0.25">
      <c r="G227" s="5" t="e">
        <v>#N/A</v>
      </c>
      <c r="K227" s="5" t="e">
        <v>#N/A</v>
      </c>
      <c r="O227" s="5" t="e">
        <v>#N/A</v>
      </c>
    </row>
    <row r="228" spans="7:15" x14ac:dyDescent="0.25">
      <c r="G228" s="5" t="e">
        <v>#N/A</v>
      </c>
      <c r="K228" s="5" t="e">
        <v>#N/A</v>
      </c>
      <c r="O228" s="5" t="e">
        <v>#N/A</v>
      </c>
    </row>
    <row r="229" spans="7:15" x14ac:dyDescent="0.25">
      <c r="G229" s="5" t="e">
        <v>#N/A</v>
      </c>
      <c r="K229" s="5" t="e">
        <v>#N/A</v>
      </c>
      <c r="O229" s="5" t="e">
        <v>#N/A</v>
      </c>
    </row>
    <row r="230" spans="7:15" x14ac:dyDescent="0.25">
      <c r="G230" s="5" t="e">
        <v>#N/A</v>
      </c>
      <c r="K230" s="5" t="e">
        <v>#N/A</v>
      </c>
      <c r="O230" s="5" t="e">
        <v>#N/A</v>
      </c>
    </row>
    <row r="231" spans="7:15" x14ac:dyDescent="0.25">
      <c r="G231" s="5" t="e">
        <v>#N/A</v>
      </c>
      <c r="K231" s="5" t="e">
        <v>#N/A</v>
      </c>
      <c r="O231" s="5" t="e">
        <v>#N/A</v>
      </c>
    </row>
    <row r="232" spans="7:15" x14ac:dyDescent="0.25">
      <c r="G232" s="5" t="e">
        <v>#N/A</v>
      </c>
      <c r="K232" s="5" t="e">
        <v>#N/A</v>
      </c>
      <c r="O232" s="5" t="e">
        <v>#N/A</v>
      </c>
    </row>
    <row r="233" spans="7:15" x14ac:dyDescent="0.25">
      <c r="G233" s="5" t="e">
        <v>#N/A</v>
      </c>
      <c r="K233" s="5" t="e">
        <v>#N/A</v>
      </c>
      <c r="O233" s="5" t="e">
        <v>#N/A</v>
      </c>
    </row>
    <row r="234" spans="7:15" x14ac:dyDescent="0.25">
      <c r="G234" s="5" t="e">
        <v>#N/A</v>
      </c>
      <c r="K234" s="5" t="e">
        <v>#N/A</v>
      </c>
      <c r="O234" s="5" t="e">
        <v>#N/A</v>
      </c>
    </row>
    <row r="235" spans="7:15" x14ac:dyDescent="0.25">
      <c r="G235" s="5" t="e">
        <v>#N/A</v>
      </c>
      <c r="K235" s="5" t="e">
        <v>#N/A</v>
      </c>
      <c r="O235" s="5" t="e">
        <v>#N/A</v>
      </c>
    </row>
    <row r="236" spans="7:15" x14ac:dyDescent="0.25">
      <c r="G236" s="5" t="e">
        <v>#N/A</v>
      </c>
      <c r="K236" s="5" t="e">
        <v>#N/A</v>
      </c>
      <c r="O236" s="5" t="e">
        <v>#N/A</v>
      </c>
    </row>
    <row r="237" spans="7:15" x14ac:dyDescent="0.25">
      <c r="G237" s="5" t="e">
        <v>#N/A</v>
      </c>
      <c r="K237" s="5" t="e">
        <v>#N/A</v>
      </c>
      <c r="O237" s="5" t="e">
        <v>#N/A</v>
      </c>
    </row>
    <row r="238" spans="7:15" x14ac:dyDescent="0.25">
      <c r="G238" s="5" t="e">
        <v>#N/A</v>
      </c>
      <c r="K238" s="5" t="e">
        <v>#N/A</v>
      </c>
      <c r="O238" s="5" t="e">
        <v>#N/A</v>
      </c>
    </row>
    <row r="239" spans="7:15" x14ac:dyDescent="0.25">
      <c r="G239" s="5" t="e">
        <v>#N/A</v>
      </c>
      <c r="K239" s="5" t="e">
        <v>#N/A</v>
      </c>
      <c r="O239" s="5" t="e">
        <v>#N/A</v>
      </c>
    </row>
    <row r="240" spans="7:15" x14ac:dyDescent="0.25">
      <c r="G240" s="5" t="e">
        <v>#N/A</v>
      </c>
      <c r="K240" s="5" t="e">
        <v>#N/A</v>
      </c>
      <c r="O240" s="5" t="e">
        <v>#N/A</v>
      </c>
    </row>
    <row r="241" spans="7:15" x14ac:dyDescent="0.25">
      <c r="G241" s="5" t="e">
        <v>#N/A</v>
      </c>
      <c r="K241" s="5" t="e">
        <v>#N/A</v>
      </c>
      <c r="O241" s="5" t="e">
        <v>#N/A</v>
      </c>
    </row>
    <row r="242" spans="7:15" x14ac:dyDescent="0.25">
      <c r="G242" s="5" t="e">
        <v>#N/A</v>
      </c>
      <c r="K242" s="5" t="e">
        <v>#N/A</v>
      </c>
      <c r="O242" s="5" t="e">
        <v>#N/A</v>
      </c>
    </row>
    <row r="243" spans="7:15" x14ac:dyDescent="0.25">
      <c r="G243" s="5" t="e">
        <v>#N/A</v>
      </c>
      <c r="K243" s="5" t="e">
        <v>#N/A</v>
      </c>
      <c r="O243" s="5" t="e">
        <v>#N/A</v>
      </c>
    </row>
    <row r="244" spans="7:15" x14ac:dyDescent="0.25">
      <c r="G244" s="5" t="e">
        <v>#N/A</v>
      </c>
      <c r="K244" s="5" t="e">
        <v>#N/A</v>
      </c>
      <c r="O244" s="5" t="e">
        <v>#N/A</v>
      </c>
    </row>
    <row r="245" spans="7:15" x14ac:dyDescent="0.25">
      <c r="G245" s="5" t="e">
        <v>#N/A</v>
      </c>
      <c r="K245" s="5" t="e">
        <v>#N/A</v>
      </c>
      <c r="O245" s="5" t="e">
        <v>#N/A</v>
      </c>
    </row>
    <row r="246" spans="7:15" x14ac:dyDescent="0.25">
      <c r="G246" s="5" t="e">
        <v>#N/A</v>
      </c>
      <c r="K246" s="5" t="e">
        <v>#N/A</v>
      </c>
      <c r="O246" s="5" t="e">
        <v>#N/A</v>
      </c>
    </row>
    <row r="247" spans="7:15" x14ac:dyDescent="0.25">
      <c r="G247" s="5" t="e">
        <v>#N/A</v>
      </c>
      <c r="K247" s="5" t="e">
        <v>#N/A</v>
      </c>
      <c r="O247" s="5" t="e">
        <v>#N/A</v>
      </c>
    </row>
    <row r="248" spans="7:15" x14ac:dyDescent="0.25">
      <c r="G248" s="5" t="e">
        <v>#N/A</v>
      </c>
      <c r="K248" s="5" t="e">
        <v>#N/A</v>
      </c>
      <c r="O248" s="5" t="e">
        <v>#N/A</v>
      </c>
    </row>
    <row r="249" spans="7:15" x14ac:dyDescent="0.25">
      <c r="G249" s="5" t="e">
        <v>#N/A</v>
      </c>
      <c r="K249" s="5" t="e">
        <v>#N/A</v>
      </c>
      <c r="O249" s="5" t="e">
        <v>#N/A</v>
      </c>
    </row>
    <row r="250" spans="7:15" x14ac:dyDescent="0.25">
      <c r="G250" s="5" t="e">
        <v>#N/A</v>
      </c>
      <c r="K250" s="5" t="e">
        <v>#N/A</v>
      </c>
      <c r="O250" s="5" t="e">
        <v>#N/A</v>
      </c>
    </row>
    <row r="251" spans="7:15" x14ac:dyDescent="0.25">
      <c r="G251" s="5" t="e">
        <v>#N/A</v>
      </c>
      <c r="K251" s="5" t="e">
        <v>#N/A</v>
      </c>
      <c r="O251" s="5" t="e">
        <v>#N/A</v>
      </c>
    </row>
    <row r="252" spans="7:15" x14ac:dyDescent="0.25">
      <c r="G252" s="5" t="e">
        <v>#N/A</v>
      </c>
      <c r="K252" s="5" t="e">
        <v>#N/A</v>
      </c>
      <c r="O252" s="5" t="e">
        <v>#N/A</v>
      </c>
    </row>
    <row r="253" spans="7:15" x14ac:dyDescent="0.25">
      <c r="G253" s="5" t="e">
        <v>#N/A</v>
      </c>
      <c r="K253" s="5" t="e">
        <v>#N/A</v>
      </c>
      <c r="O253" s="5" t="e">
        <v>#N/A</v>
      </c>
    </row>
    <row r="254" spans="7:15" x14ac:dyDescent="0.25">
      <c r="G254" s="5" t="e">
        <v>#N/A</v>
      </c>
      <c r="K254" s="5" t="e">
        <v>#N/A</v>
      </c>
      <c r="O254" s="5" t="e">
        <v>#N/A</v>
      </c>
    </row>
    <row r="255" spans="7:15" x14ac:dyDescent="0.25">
      <c r="G255" s="5" t="e">
        <v>#N/A</v>
      </c>
      <c r="K255" s="5" t="e">
        <v>#N/A</v>
      </c>
      <c r="O255" s="5" t="e">
        <v>#N/A</v>
      </c>
    </row>
    <row r="256" spans="7:15" x14ac:dyDescent="0.25">
      <c r="G256" s="5" t="e">
        <v>#N/A</v>
      </c>
      <c r="K256" s="5" t="e">
        <v>#N/A</v>
      </c>
      <c r="O256" s="5" t="e">
        <v>#N/A</v>
      </c>
    </row>
    <row r="257" spans="7:15" x14ac:dyDescent="0.25">
      <c r="G257" s="5" t="e">
        <v>#N/A</v>
      </c>
      <c r="K257" s="5" t="e">
        <v>#N/A</v>
      </c>
      <c r="O257" s="5" t="e">
        <v>#N/A</v>
      </c>
    </row>
    <row r="258" spans="7:15" x14ac:dyDescent="0.25">
      <c r="G258" s="5" t="e">
        <v>#N/A</v>
      </c>
      <c r="K258" s="5" t="e">
        <v>#N/A</v>
      </c>
      <c r="O258" s="5" t="e">
        <v>#N/A</v>
      </c>
    </row>
    <row r="259" spans="7:15" x14ac:dyDescent="0.25">
      <c r="G259" s="5" t="e">
        <v>#N/A</v>
      </c>
      <c r="K259" s="5" t="e">
        <v>#N/A</v>
      </c>
      <c r="O259" s="5" t="e">
        <v>#N/A</v>
      </c>
    </row>
    <row r="260" spans="7:15" x14ac:dyDescent="0.25">
      <c r="G260" s="5" t="e">
        <v>#N/A</v>
      </c>
      <c r="K260" s="5" t="e">
        <v>#N/A</v>
      </c>
      <c r="O260" s="5" t="e">
        <v>#N/A</v>
      </c>
    </row>
    <row r="261" spans="7:15" x14ac:dyDescent="0.25">
      <c r="G261" s="5" t="e">
        <v>#N/A</v>
      </c>
      <c r="K261" s="5" t="e">
        <v>#N/A</v>
      </c>
      <c r="O261" s="5" t="e">
        <v>#N/A</v>
      </c>
    </row>
    <row r="262" spans="7:15" x14ac:dyDescent="0.25">
      <c r="G262" s="5" t="e">
        <v>#N/A</v>
      </c>
      <c r="K262" s="5" t="e">
        <v>#N/A</v>
      </c>
      <c r="O262" s="5" t="e">
        <v>#N/A</v>
      </c>
    </row>
    <row r="263" spans="7:15" x14ac:dyDescent="0.25">
      <c r="G263" s="5" t="e">
        <v>#N/A</v>
      </c>
      <c r="K263" s="5" t="e">
        <v>#N/A</v>
      </c>
      <c r="O263" s="5" t="e">
        <v>#N/A</v>
      </c>
    </row>
    <row r="264" spans="7:15" x14ac:dyDescent="0.25">
      <c r="G264" s="5" t="e">
        <v>#N/A</v>
      </c>
      <c r="K264" s="5" t="e">
        <v>#N/A</v>
      </c>
      <c r="O264" s="5" t="e">
        <v>#N/A</v>
      </c>
    </row>
    <row r="265" spans="7:15" x14ac:dyDescent="0.25">
      <c r="G265" s="5" t="e">
        <v>#N/A</v>
      </c>
      <c r="K265" s="5" t="e">
        <v>#N/A</v>
      </c>
      <c r="O265" s="5" t="e">
        <v>#N/A</v>
      </c>
    </row>
    <row r="266" spans="7:15" x14ac:dyDescent="0.25">
      <c r="G266" s="5" t="e">
        <v>#N/A</v>
      </c>
      <c r="K266" s="5" t="e">
        <v>#N/A</v>
      </c>
      <c r="O266" s="5" t="e">
        <v>#N/A</v>
      </c>
    </row>
    <row r="267" spans="7:15" x14ac:dyDescent="0.25">
      <c r="G267" s="5" t="e">
        <v>#N/A</v>
      </c>
      <c r="K267" s="5" t="e">
        <v>#N/A</v>
      </c>
      <c r="O267" s="5" t="e">
        <v>#N/A</v>
      </c>
    </row>
    <row r="268" spans="7:15" x14ac:dyDescent="0.25">
      <c r="G268" s="5" t="e">
        <v>#N/A</v>
      </c>
      <c r="K268" s="5" t="e">
        <v>#N/A</v>
      </c>
      <c r="O268" s="5" t="e">
        <v>#N/A</v>
      </c>
    </row>
  </sheetData>
  <sortState ref="A2:O268">
    <sortCondition ref="A2:A26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8"/>
  <sheetViews>
    <sheetView tabSelected="1" workbookViewId="0">
      <selection activeCell="D9" sqref="D9"/>
    </sheetView>
  </sheetViews>
  <sheetFormatPr defaultColWidth="8.875" defaultRowHeight="15" x14ac:dyDescent="0.25"/>
  <cols>
    <col min="1" max="1" width="25" style="14" bestFit="1" customWidth="1"/>
    <col min="2" max="2" width="9.5" style="14" customWidth="1"/>
    <col min="3" max="3" width="9" style="18"/>
    <col min="4" max="4" width="10.125" style="14" bestFit="1" customWidth="1"/>
    <col min="5" max="5" width="16.875" style="14" customWidth="1"/>
    <col min="6" max="7" width="12.125" style="14" bestFit="1" customWidth="1"/>
    <col min="8" max="16384" width="8.875" style="14"/>
  </cols>
  <sheetData>
    <row r="1" spans="1:7" ht="90" x14ac:dyDescent="0.25">
      <c r="A1" s="10" t="s">
        <v>259</v>
      </c>
      <c r="B1" s="11" t="s">
        <v>260</v>
      </c>
      <c r="C1" s="12" t="s">
        <v>261</v>
      </c>
      <c r="D1" s="13" t="s">
        <v>262</v>
      </c>
      <c r="E1" s="9" t="s">
        <v>263</v>
      </c>
      <c r="F1" s="8" t="s">
        <v>264</v>
      </c>
      <c r="G1" s="8" t="s">
        <v>265</v>
      </c>
    </row>
    <row r="2" spans="1:7" x14ac:dyDescent="0.25">
      <c r="A2" s="19" t="s">
        <v>143</v>
      </c>
      <c r="B2" s="15">
        <f>VLOOKUP($A2,'[2]District Data'!$A:$D,2,0)</f>
        <v>2</v>
      </c>
      <c r="C2" s="16">
        <f>VLOOKUP($A2,'[2]District Data'!$A:$D,3,0)</f>
        <v>578.82500000000005</v>
      </c>
      <c r="D2" s="20">
        <f>VLOOKUP($A2,'[2]District Data'!$A:$D,4,0)</f>
        <v>0.66634993305403178</v>
      </c>
      <c r="E2" s="14" t="s">
        <v>266</v>
      </c>
      <c r="F2" s="17">
        <f>VLOOKUP(A2,[1]Sheet1!$A$2:$D$577,4,FALSE)</f>
        <v>24607.239012842678</v>
      </c>
      <c r="G2" s="17">
        <f>VLOOKUP(A2,[1]Sheet1!$A$2:$E$577,5,FALSE)</f>
        <v>26121.569939321271</v>
      </c>
    </row>
    <row r="3" spans="1:7" x14ac:dyDescent="0.25">
      <c r="A3" s="19" t="s">
        <v>117</v>
      </c>
      <c r="B3" s="15">
        <f>VLOOKUP(A3,'[2]District Data'!$A:$D,2,0)</f>
        <v>3</v>
      </c>
      <c r="C3" s="16">
        <f>VLOOKUP($A3,'[2]District Data'!$A:$D,3,0)</f>
        <v>820.125</v>
      </c>
      <c r="D3" s="20">
        <f>VLOOKUP($A3,'[2]District Data'!$A:$D,4,0)</f>
        <v>0.59853680841335166</v>
      </c>
      <c r="E3" s="14" t="s">
        <v>266</v>
      </c>
      <c r="F3" s="17">
        <f>VLOOKUP(A3,[1]Sheet1!$A$2:$D$577,4,FALSE)</f>
        <v>28847.861859972414</v>
      </c>
      <c r="G3" s="17">
        <f>VLOOKUP(A3,[1]Sheet1!$A$2:$E$577,5,FALSE)</f>
        <v>30819.29639372334</v>
      </c>
    </row>
    <row r="4" spans="1:7" x14ac:dyDescent="0.25">
      <c r="A4" s="19" t="s">
        <v>121</v>
      </c>
      <c r="B4" s="15">
        <f>VLOOKUP(A4,'[2]District Data'!$A:$D,2,0)</f>
        <v>1</v>
      </c>
      <c r="C4" s="16">
        <f>VLOOKUP($A4,'[2]District Data'!$A:$D,3,0)</f>
        <v>278.25</v>
      </c>
      <c r="D4" s="20">
        <f>VLOOKUP($A4,'[2]District Data'!$A:$D,4,0)</f>
        <v>0.65588499550763701</v>
      </c>
      <c r="E4" s="14" t="s">
        <v>266</v>
      </c>
      <c r="F4" s="17">
        <f>VLOOKUP(A4,[1]Sheet1!$A$2:$D$577,4,FALSE)</f>
        <v>8916.4395283018894</v>
      </c>
      <c r="G4" s="17">
        <f>VLOOKUP(A4,[1]Sheet1!$A$2:$E$577,5,FALSE)</f>
        <v>9285.4586927223718</v>
      </c>
    </row>
    <row r="5" spans="1:7" x14ac:dyDescent="0.25">
      <c r="A5" s="19" t="s">
        <v>188</v>
      </c>
      <c r="B5" s="15">
        <f>VLOOKUP(A5,'[2]District Data'!$A:$D,2,0)</f>
        <v>2</v>
      </c>
      <c r="C5" s="16">
        <f>VLOOKUP($A5,'[2]District Data'!$A:$D,3,0)</f>
        <v>309.5</v>
      </c>
      <c r="D5" s="20">
        <f>VLOOKUP($A5,'[2]District Data'!$A:$D,4,0)</f>
        <v>0.68699515347334406</v>
      </c>
      <c r="E5" s="14" t="s">
        <v>266</v>
      </c>
      <c r="F5" s="17">
        <f>VLOOKUP(A5,[1]Sheet1!$A$2:$D$577,4,FALSE)</f>
        <v>15641.731713966135</v>
      </c>
      <c r="G5" s="17">
        <f>VLOOKUP(A5,[1]Sheet1!$A$2:$E$577,5,FALSE)</f>
        <v>16924.615670830528</v>
      </c>
    </row>
    <row r="6" spans="1:7" x14ac:dyDescent="0.25">
      <c r="A6" s="19" t="s">
        <v>225</v>
      </c>
      <c r="B6" s="15">
        <f>VLOOKUP(A6,'[2]District Data'!$A:$D,2,0)</f>
        <v>3</v>
      </c>
      <c r="C6" s="16">
        <f>VLOOKUP($A6,'[2]District Data'!$A:$D,3,0)</f>
        <v>790.28571428571399</v>
      </c>
      <c r="D6" s="20">
        <f>VLOOKUP($A6,'[2]District Data'!$A:$D,4,0)</f>
        <v>0.6646330441070134</v>
      </c>
      <c r="E6" s="14" t="s">
        <v>266</v>
      </c>
      <c r="F6" s="17">
        <f>VLOOKUP(A6,[1]Sheet1!$A$2:$D$577,4,FALSE)</f>
        <v>25163.449737972012</v>
      </c>
      <c r="G6" s="17">
        <f>VLOOKUP(A6,[1]Sheet1!$A$2:$E$577,5,FALSE)</f>
        <v>26771.620982074939</v>
      </c>
    </row>
    <row r="7" spans="1:7" x14ac:dyDescent="0.25">
      <c r="A7" s="19" t="s">
        <v>67</v>
      </c>
      <c r="B7" s="15">
        <f>VLOOKUP(A7,'[2]District Data'!$A:$D,2,0)</f>
        <v>2</v>
      </c>
      <c r="C7" s="16">
        <f>VLOOKUP($A7,'[2]District Data'!$A:$D,3,0)</f>
        <v>729.125</v>
      </c>
      <c r="D7" s="20">
        <f>VLOOKUP($A7,'[2]District Data'!$A:$D,4,0)</f>
        <v>0.77781587519286821</v>
      </c>
      <c r="E7" s="14" t="s">
        <v>266</v>
      </c>
      <c r="F7" s="17">
        <f>VLOOKUP(A7,[1]Sheet1!$A$2:$D$577,4,FALSE)</f>
        <v>25324.234660445261</v>
      </c>
      <c r="G7" s="17">
        <f>VLOOKUP(A7,[1]Sheet1!$A$2:$E$577,5,FALSE)</f>
        <v>25909.407196915516</v>
      </c>
    </row>
    <row r="8" spans="1:7" x14ac:dyDescent="0.25">
      <c r="A8" s="19" t="s">
        <v>163</v>
      </c>
      <c r="B8" s="15">
        <f>VLOOKUP(A8,'[2]District Data'!$A:$D,2,0)</f>
        <v>3</v>
      </c>
      <c r="C8" s="16">
        <f>VLOOKUP($A8,'[2]District Data'!$A:$D,3,0)</f>
        <v>770.375</v>
      </c>
      <c r="D8" s="20">
        <f>VLOOKUP($A8,'[2]District Data'!$A:$D,4,0)</f>
        <v>0.97760830764238194</v>
      </c>
      <c r="E8" s="14" t="s">
        <v>266</v>
      </c>
      <c r="F8" s="17">
        <f>VLOOKUP(A8,[1]Sheet1!$A$2:$D$577,4,FALSE)</f>
        <v>29856.87137417886</v>
      </c>
      <c r="G8" s="17">
        <f>VLOOKUP(A8,[1]Sheet1!$A$2:$E$577,5,FALSE)</f>
        <v>30088.65249135932</v>
      </c>
    </row>
    <row r="9" spans="1:7" x14ac:dyDescent="0.25">
      <c r="A9" s="19" t="s">
        <v>183</v>
      </c>
      <c r="B9" s="15">
        <f>VLOOKUP(A9,'[2]District Data'!$A:$D,2,0)</f>
        <v>1</v>
      </c>
      <c r="C9" s="16">
        <f>VLOOKUP($A9,'[2]District Data'!$A:$D,3,0)</f>
        <v>310.125</v>
      </c>
      <c r="D9" s="20">
        <f>VLOOKUP($A9,'[2]District Data'!$A:$D,4,0)</f>
        <v>0.53768641676743245</v>
      </c>
      <c r="E9" s="14" t="s">
        <v>266</v>
      </c>
      <c r="F9" s="17">
        <f>VLOOKUP(A9,[1]Sheet1!$A$2:$D$577,4,FALSE)</f>
        <v>10361.477476823864</v>
      </c>
      <c r="G9" s="17">
        <f>VLOOKUP(A9,[1]Sheet1!$A$2:$E$577,5,FALSE)</f>
        <v>11163.357234985888</v>
      </c>
    </row>
    <row r="10" spans="1:7" x14ac:dyDescent="0.25">
      <c r="A10" s="19" t="s">
        <v>73</v>
      </c>
      <c r="B10" s="15">
        <f>VLOOKUP(A10,'[2]District Data'!$A:$D,2,0)</f>
        <v>3</v>
      </c>
      <c r="C10" s="16">
        <f>VLOOKUP($A10,'[2]District Data'!$A:$D,3,0)</f>
        <v>538.25</v>
      </c>
      <c r="D10" s="20">
        <f>VLOOKUP($A10,'[2]District Data'!$A:$D,4,0)</f>
        <v>0.94658615884811892</v>
      </c>
      <c r="E10" s="14" t="s">
        <v>266</v>
      </c>
      <c r="F10" s="17">
        <f>VLOOKUP(A10,[1]Sheet1!$A$2:$D$577,4,FALSE)</f>
        <v>16074.647414147261</v>
      </c>
      <c r="G10" s="17">
        <f>VLOOKUP(A10,[1]Sheet1!$A$2:$E$577,5,FALSE)</f>
        <v>16203.575004675517</v>
      </c>
    </row>
    <row r="11" spans="1:7" x14ac:dyDescent="0.25">
      <c r="A11" s="19" t="s">
        <v>255</v>
      </c>
      <c r="B11" s="15">
        <f>VLOOKUP(A11,'[2]District Data'!$A:$D,2,0)</f>
        <v>3</v>
      </c>
      <c r="C11" s="16">
        <f>VLOOKUP($A11,'[2]District Data'!$A:$D,3,0)</f>
        <v>748.375</v>
      </c>
      <c r="D11" s="20">
        <f>VLOOKUP($A11,'[2]District Data'!$A:$D,4,0)</f>
        <v>0.71271087355937868</v>
      </c>
      <c r="E11" s="14" t="s">
        <v>266</v>
      </c>
      <c r="F11" s="17">
        <f>VLOOKUP(A11,[1]Sheet1!$A$2:$D$577,4,FALSE)</f>
        <v>41254.803803318413</v>
      </c>
      <c r="G11" s="17">
        <f>VLOOKUP(A11,[1]Sheet1!$A$2:$E$577,5,FALSE)</f>
        <v>44162.172057916796</v>
      </c>
    </row>
    <row r="12" spans="1:7" x14ac:dyDescent="0.25">
      <c r="A12" s="19" t="s">
        <v>155</v>
      </c>
      <c r="B12" s="15">
        <f>VLOOKUP(A12,'[2]District Data'!$A:$D,2,0)</f>
        <v>1</v>
      </c>
      <c r="C12" s="16">
        <f>VLOOKUP($A12,'[2]District Data'!$A:$D,3,0)</f>
        <v>81</v>
      </c>
      <c r="D12" s="20">
        <f>VLOOKUP($A12,'[2]District Data'!$A:$D,4,0)</f>
        <v>0.64197530864197527</v>
      </c>
      <c r="E12" s="14" t="s">
        <v>266</v>
      </c>
      <c r="F12" s="17">
        <f>VLOOKUP(A12,[1]Sheet1!$A$2:$D$577,4,FALSE)</f>
        <v>322.51506172839504</v>
      </c>
      <c r="G12" s="17">
        <f>VLOOKUP(A12,[1]Sheet1!$A$2:$E$577,5,FALSE)</f>
        <v>332.35061728395073</v>
      </c>
    </row>
    <row r="13" spans="1:7" x14ac:dyDescent="0.25">
      <c r="A13" s="19" t="s">
        <v>134</v>
      </c>
      <c r="B13" s="15">
        <f>VLOOKUP(A13,'[2]District Data'!$A:$D,2,0)</f>
        <v>2</v>
      </c>
      <c r="C13" s="16">
        <f>VLOOKUP($A13,'[2]District Data'!$A:$D,3,0)</f>
        <v>199.6666666666666</v>
      </c>
      <c r="D13" s="20">
        <f>VLOOKUP($A13,'[2]District Data'!$A:$D,4,0)</f>
        <v>0.70805509181969972</v>
      </c>
      <c r="E13" s="14" t="s">
        <v>266</v>
      </c>
      <c r="F13" s="17">
        <f>VLOOKUP(A13,[1]Sheet1!$A$2:$D$577,4,FALSE)</f>
        <v>6602.5331255017409</v>
      </c>
      <c r="G13" s="17">
        <f>VLOOKUP(A13,[1]Sheet1!$A$2:$E$577,5,FALSE)</f>
        <v>6881.0360784051381</v>
      </c>
    </row>
    <row r="14" spans="1:7" x14ac:dyDescent="0.25">
      <c r="A14" s="19" t="s">
        <v>39</v>
      </c>
      <c r="B14" s="15">
        <f>VLOOKUP(A14,'[2]District Data'!$A:$D,2,0)</f>
        <v>3</v>
      </c>
      <c r="C14" s="16">
        <f>VLOOKUP($A14,'[2]District Data'!$A:$D,3,0)</f>
        <v>894.20833333333303</v>
      </c>
      <c r="D14" s="20">
        <f>VLOOKUP($A14,'[2]District Data'!$A:$D,4,0)</f>
        <v>0.55975956386002534</v>
      </c>
      <c r="E14" s="14" t="s">
        <v>266</v>
      </c>
      <c r="F14" s="17">
        <f>VLOOKUP(A14,[1]Sheet1!$A$2:$D$577,4,FALSE)</f>
        <v>30053.357780301521</v>
      </c>
      <c r="G14" s="17">
        <f>VLOOKUP(A14,[1]Sheet1!$A$2:$E$577,5,FALSE)</f>
        <v>31279.036161215026</v>
      </c>
    </row>
    <row r="15" spans="1:7" x14ac:dyDescent="0.25">
      <c r="A15" s="19" t="s">
        <v>43</v>
      </c>
      <c r="B15" s="15">
        <f>VLOOKUP(A15,'[2]District Data'!$A:$D,2,0)</f>
        <v>3</v>
      </c>
      <c r="C15" s="16">
        <f>VLOOKUP($A15,'[2]District Data'!$A:$D,3,0)</f>
        <v>1298.375</v>
      </c>
      <c r="D15" s="20">
        <f>VLOOKUP($A15,'[2]District Data'!$A:$D,4,0)</f>
        <v>0.52941176470588236</v>
      </c>
      <c r="E15" s="14" t="s">
        <v>266</v>
      </c>
      <c r="F15" s="17">
        <f>VLOOKUP(A15,[1]Sheet1!$A$2:$D$577,4,FALSE)</f>
        <v>38711.811849316087</v>
      </c>
      <c r="G15" s="17">
        <f>VLOOKUP(A15,[1]Sheet1!$A$2:$E$577,5,FALSE)</f>
        <v>40898.274786492097</v>
      </c>
    </row>
    <row r="16" spans="1:7" x14ac:dyDescent="0.25">
      <c r="A16" s="19" t="s">
        <v>160</v>
      </c>
      <c r="B16" s="15">
        <f>VLOOKUP(A16,'[2]District Data'!$A:$D,2,0)</f>
        <v>2</v>
      </c>
      <c r="C16" s="16">
        <f>VLOOKUP($A16,'[2]District Data'!$A:$D,3,0)</f>
        <v>192.875</v>
      </c>
      <c r="D16" s="20">
        <f>VLOOKUP($A16,'[2]District Data'!$A:$D,4,0)</f>
        <v>0.69345430978613087</v>
      </c>
      <c r="E16" s="14" t="s">
        <v>266</v>
      </c>
      <c r="F16" s="17">
        <f>VLOOKUP(A16,[1]Sheet1!$A$2:$D$577,4,FALSE)</f>
        <v>7779.8812010805068</v>
      </c>
      <c r="G16" s="17">
        <f>VLOOKUP(A16,[1]Sheet1!$A$2:$E$577,5,FALSE)</f>
        <v>8035.0189010532749</v>
      </c>
    </row>
    <row r="17" spans="1:7" x14ac:dyDescent="0.25">
      <c r="A17" s="19" t="s">
        <v>60</v>
      </c>
      <c r="B17" s="15">
        <f>VLOOKUP(A17,'[2]District Data'!$A:$D,2,0)</f>
        <v>1</v>
      </c>
      <c r="C17" s="16">
        <f>VLOOKUP($A17,'[2]District Data'!$A:$D,3,0)</f>
        <v>216.75</v>
      </c>
      <c r="D17" s="20">
        <f>VLOOKUP($A17,'[2]District Data'!$A:$D,4,0)</f>
        <v>0.6891580161476355</v>
      </c>
      <c r="E17" s="14" t="s">
        <v>266</v>
      </c>
      <c r="F17" s="17">
        <f>VLOOKUP(A17,[1]Sheet1!$A$2:$D$577,4,FALSE)</f>
        <v>10673.302655709344</v>
      </c>
      <c r="G17" s="17">
        <f>VLOOKUP(A17,[1]Sheet1!$A$2:$E$577,5,FALSE)</f>
        <v>11654.107396193771</v>
      </c>
    </row>
    <row r="18" spans="1:7" x14ac:dyDescent="0.25">
      <c r="A18" s="19" t="s">
        <v>198</v>
      </c>
      <c r="B18" s="15">
        <f>VLOOKUP(A18,'[2]District Data'!$A:$D,2,0)</f>
        <v>4</v>
      </c>
      <c r="C18" s="16">
        <f>VLOOKUP($A18,'[2]District Data'!$A:$D,3,0)</f>
        <v>1537.75</v>
      </c>
      <c r="D18" s="20">
        <f>VLOOKUP($A18,'[2]District Data'!$A:$D,4,0)</f>
        <v>0.85620224353763619</v>
      </c>
      <c r="E18" s="14" t="s">
        <v>266</v>
      </c>
      <c r="F18" s="17">
        <f>VLOOKUP(A18,[1]Sheet1!$A$2:$D$577,4,FALSE)</f>
        <v>64848.898615405968</v>
      </c>
      <c r="G18" s="17">
        <f>VLOOKUP(A18,[1]Sheet1!$A$2:$E$577,5,FALSE)</f>
        <v>65308.623781014889</v>
      </c>
    </row>
    <row r="19" spans="1:7" x14ac:dyDescent="0.25">
      <c r="A19" s="19" t="s">
        <v>32</v>
      </c>
      <c r="B19" s="15">
        <f>VLOOKUP(A19,'[2]District Data'!$A:$D,2,0)</f>
        <v>3</v>
      </c>
      <c r="C19" s="16">
        <f>VLOOKUP($A19,'[2]District Data'!$A:$D,3,0)</f>
        <v>519.125</v>
      </c>
      <c r="D19" s="20">
        <f>VLOOKUP($A19,'[2]District Data'!$A:$D,4,0)</f>
        <v>0.63737057548759934</v>
      </c>
      <c r="E19" s="14" t="s">
        <v>266</v>
      </c>
      <c r="F19" s="17">
        <f>VLOOKUP(A19,[1]Sheet1!$A$2:$D$577,4,FALSE)</f>
        <v>24563.437129900001</v>
      </c>
      <c r="G19" s="17">
        <f>VLOOKUP(A19,[1]Sheet1!$A$2:$E$577,5,FALSE)</f>
        <v>26125.469556149528</v>
      </c>
    </row>
    <row r="20" spans="1:7" x14ac:dyDescent="0.25">
      <c r="A20" s="19" t="s">
        <v>210</v>
      </c>
      <c r="B20" s="15">
        <f>VLOOKUP(A20,'[2]District Data'!$A:$D,2,0)</f>
        <v>2</v>
      </c>
      <c r="C20" s="16">
        <f>VLOOKUP($A20,'[2]District Data'!$A:$D,3,0)</f>
        <v>428.71428571428498</v>
      </c>
      <c r="D20" s="20">
        <f>VLOOKUP($A20,'[2]District Data'!$A:$D,4,0)</f>
        <v>0.77740753082305847</v>
      </c>
      <c r="E20" s="14" t="s">
        <v>266</v>
      </c>
      <c r="F20" s="17">
        <f>VLOOKUP(A20,[1]Sheet1!$A$2:$D$577,4,FALSE)</f>
        <v>13957.229465726228</v>
      </c>
      <c r="G20" s="17">
        <f>VLOOKUP(A20,[1]Sheet1!$A$2:$E$577,5,FALSE)</f>
        <v>14268.47996630031</v>
      </c>
    </row>
    <row r="21" spans="1:7" x14ac:dyDescent="0.25">
      <c r="A21" s="19" t="s">
        <v>112</v>
      </c>
      <c r="B21" s="15">
        <f>VLOOKUP(A21,'[2]District Data'!$A:$D,2,0)</f>
        <v>1</v>
      </c>
      <c r="C21" s="16">
        <f>VLOOKUP($A21,'[2]District Data'!$A:$D,3,0)</f>
        <v>324.125</v>
      </c>
      <c r="D21" s="20">
        <f>VLOOKUP($A21,'[2]District Data'!$A:$D,4,0)</f>
        <v>0.56806787504820666</v>
      </c>
      <c r="E21" s="14" t="s">
        <v>266</v>
      </c>
      <c r="F21" s="17">
        <f>VLOOKUP(A21,[1]Sheet1!$A$2:$D$577,4,FALSE)</f>
        <v>10169.645524489009</v>
      </c>
      <c r="G21" s="17">
        <f>VLOOKUP(A21,[1]Sheet1!$A$2:$E$577,5,FALSE)</f>
        <v>11119.298486309293</v>
      </c>
    </row>
    <row r="22" spans="1:7" x14ac:dyDescent="0.25">
      <c r="A22" s="19" t="s">
        <v>108</v>
      </c>
      <c r="B22" s="15">
        <f>VLOOKUP(A22,'[2]District Data'!$A:$D,2,0)</f>
        <v>1</v>
      </c>
      <c r="C22" s="16">
        <f>VLOOKUP($A22,'[2]District Data'!$A:$D,3,0)</f>
        <v>224.333333333333</v>
      </c>
      <c r="D22" s="20">
        <f>VLOOKUP($A22,'[2]District Data'!$A:$D,4,0)</f>
        <v>0.57057949479940606</v>
      </c>
      <c r="E22" s="14" t="s">
        <v>266</v>
      </c>
      <c r="F22" s="17">
        <f>VLOOKUP(A22,[1]Sheet1!$A$2:$D$577,4,FALSE)</f>
        <v>3328.5924814264417</v>
      </c>
      <c r="G22" s="17">
        <f>VLOOKUP(A22,[1]Sheet1!$A$2:$E$577,5,FALSE)</f>
        <v>3728.3035661218382</v>
      </c>
    </row>
    <row r="23" spans="1:7" x14ac:dyDescent="0.25">
      <c r="A23" s="19" t="s">
        <v>58</v>
      </c>
      <c r="B23" s="15">
        <f>VLOOKUP(A23,'[2]District Data'!$A:$D,2,0)</f>
        <v>1</v>
      </c>
      <c r="C23" s="16">
        <f>VLOOKUP($A23,'[2]District Data'!$A:$D,3,0)</f>
        <v>149.75</v>
      </c>
      <c r="D23" s="20">
        <f>VLOOKUP($A23,'[2]District Data'!$A:$D,4,0)</f>
        <v>0.68948247078464109</v>
      </c>
      <c r="E23" s="14" t="s">
        <v>266</v>
      </c>
      <c r="F23" s="17">
        <f>VLOOKUP(A23,[1]Sheet1!$A$2:$D$577,4,FALSE)</f>
        <v>4409.5365275459098</v>
      </c>
      <c r="G23" s="17">
        <f>VLOOKUP(A23,[1]Sheet1!$A$2:$E$577,5,FALSE)</f>
        <v>4795.0863105175285</v>
      </c>
    </row>
    <row r="24" spans="1:7" x14ac:dyDescent="0.25">
      <c r="A24" s="19" t="s">
        <v>250</v>
      </c>
      <c r="B24" s="15">
        <f>VLOOKUP(A24,'[2]District Data'!$A:$D,2,0)</f>
        <v>4</v>
      </c>
      <c r="C24" s="16">
        <f>VLOOKUP($A24,'[2]District Data'!$A:$D,3,0)</f>
        <v>808.875</v>
      </c>
      <c r="D24" s="20">
        <f>VLOOKUP($A24,'[2]District Data'!$A:$D,4,0)</f>
        <v>0.65832174316179881</v>
      </c>
      <c r="E24" s="14" t="s">
        <v>266</v>
      </c>
      <c r="F24" s="17">
        <f>VLOOKUP(A24,[1]Sheet1!$A$2:$D$577,4,FALSE)</f>
        <v>19144.639992511387</v>
      </c>
      <c r="G24" s="17">
        <f>VLOOKUP(A24,[1]Sheet1!$A$2:$E$577,5,FALSE)</f>
        <v>20365.628410966397</v>
      </c>
    </row>
    <row r="25" spans="1:7" x14ac:dyDescent="0.25">
      <c r="A25" s="19" t="s">
        <v>149</v>
      </c>
      <c r="B25" s="15">
        <f>VLOOKUP(A25,'[2]District Data'!$A:$D,2,0)</f>
        <v>3</v>
      </c>
      <c r="C25" s="16">
        <f>VLOOKUP($A25,'[2]District Data'!$A:$D,3,0)</f>
        <v>703.75</v>
      </c>
      <c r="D25" s="20">
        <f>VLOOKUP($A25,'[2]District Data'!$A:$D,4,0)</f>
        <v>0.99325044404973362</v>
      </c>
      <c r="E25" s="14" t="s">
        <v>266</v>
      </c>
      <c r="F25" s="17">
        <f>VLOOKUP(A25,[1]Sheet1!$A$2:$D$577,4,FALSE)</f>
        <v>12521.979147906895</v>
      </c>
      <c r="G25" s="17">
        <f>VLOOKUP(A25,[1]Sheet1!$A$2:$E$577,5,FALSE)</f>
        <v>12649.468756789112</v>
      </c>
    </row>
    <row r="26" spans="1:7" x14ac:dyDescent="0.25">
      <c r="A26" s="19" t="s">
        <v>70</v>
      </c>
      <c r="B26" s="15">
        <f>VLOOKUP(A26,'[2]District Data'!$A:$D,2,0)</f>
        <v>2</v>
      </c>
      <c r="C26" s="16">
        <f>VLOOKUP($A26,'[2]District Data'!$A:$D,3,0)</f>
        <v>502.125</v>
      </c>
      <c r="D26" s="20">
        <f>VLOOKUP($A26,'[2]District Data'!$A:$D,4,0)</f>
        <v>0.8600945979586756</v>
      </c>
      <c r="E26" s="14" t="s">
        <v>266</v>
      </c>
      <c r="F26" s="17">
        <f>VLOOKUP(A26,[1]Sheet1!$A$2:$D$577,4,FALSE)</f>
        <v>3938.3292115384611</v>
      </c>
      <c r="G26" s="17">
        <f>VLOOKUP(A26,[1]Sheet1!$A$2:$E$577,5,FALSE)</f>
        <v>4158.6741346153831</v>
      </c>
    </row>
    <row r="27" spans="1:7" x14ac:dyDescent="0.25">
      <c r="A27" s="19" t="s">
        <v>215</v>
      </c>
      <c r="B27" s="15">
        <f>VLOOKUP(A27,'[2]District Data'!$A:$D,2,0)</f>
        <v>3</v>
      </c>
      <c r="C27" s="16">
        <f>VLOOKUP($A27,'[2]District Data'!$A:$D,3,0)</f>
        <v>814.875</v>
      </c>
      <c r="D27" s="20">
        <f>VLOOKUP($A27,'[2]District Data'!$A:$D,4,0)</f>
        <v>0.5681853044945544</v>
      </c>
      <c r="E27" s="14" t="s">
        <v>266</v>
      </c>
      <c r="F27" s="17">
        <f>VLOOKUP(A27,[1]Sheet1!$A$2:$D$577,4,FALSE)</f>
        <v>37707.097247380356</v>
      </c>
      <c r="G27" s="17">
        <f>VLOOKUP(A27,[1]Sheet1!$A$2:$E$577,5,FALSE)</f>
        <v>40387.51362619998</v>
      </c>
    </row>
    <row r="28" spans="1:7" x14ac:dyDescent="0.25">
      <c r="A28" s="19" t="s">
        <v>90</v>
      </c>
      <c r="B28" s="15">
        <f>VLOOKUP(A28,'[2]District Data'!$A:$D,2,0)</f>
        <v>1</v>
      </c>
      <c r="C28" s="16">
        <f>VLOOKUP($A28,'[2]District Data'!$A:$D,3,0)</f>
        <v>233</v>
      </c>
      <c r="D28" s="20">
        <f>VLOOKUP($A28,'[2]District Data'!$A:$D,4,0)</f>
        <v>0.51645207439198804</v>
      </c>
      <c r="E28" s="14" t="s">
        <v>266</v>
      </c>
      <c r="F28" s="17">
        <f>VLOOKUP(A28,[1]Sheet1!$A$2:$D$577,4,FALSE)</f>
        <v>3204.9255984739816</v>
      </c>
      <c r="G28" s="17">
        <f>VLOOKUP(A28,[1]Sheet1!$A$2:$E$577,5,FALSE)</f>
        <v>3505.7448259417902</v>
      </c>
    </row>
    <row r="29" spans="1:7" x14ac:dyDescent="0.25">
      <c r="A29" s="19" t="s">
        <v>123</v>
      </c>
      <c r="B29" s="15">
        <f>VLOOKUP(A29,'[2]District Data'!$A:$D,2,0)</f>
        <v>2</v>
      </c>
      <c r="C29" s="16">
        <f>VLOOKUP($A29,'[2]District Data'!$A:$D,3,0)</f>
        <v>399.625</v>
      </c>
      <c r="D29" s="20">
        <f>VLOOKUP($A29,'[2]District Data'!$A:$D,4,0)</f>
        <v>0.60869565217391308</v>
      </c>
      <c r="E29" s="14" t="s">
        <v>266</v>
      </c>
      <c r="F29" s="17">
        <f>VLOOKUP(A29,[1]Sheet1!$A$2:$D$577,4,FALSE)</f>
        <v>15860.319655822017</v>
      </c>
      <c r="G29" s="17">
        <f>VLOOKUP(A29,[1]Sheet1!$A$2:$E$577,5,FALSE)</f>
        <v>16772.077115055268</v>
      </c>
    </row>
    <row r="30" spans="1:7" x14ac:dyDescent="0.25">
      <c r="A30" s="19" t="s">
        <v>110</v>
      </c>
      <c r="B30" s="15">
        <f>VLOOKUP(A30,'[2]District Data'!$A:$D,2,0)</f>
        <v>1</v>
      </c>
      <c r="C30" s="16">
        <f>VLOOKUP($A30,'[2]District Data'!$A:$D,3,0)</f>
        <v>224.75</v>
      </c>
      <c r="D30" s="20">
        <f>VLOOKUP($A30,'[2]District Data'!$A:$D,4,0)</f>
        <v>0.63681868743047831</v>
      </c>
      <c r="E30" s="14" t="s">
        <v>266</v>
      </c>
      <c r="F30" s="17">
        <f>VLOOKUP(A30,[1]Sheet1!$A$2:$D$577,4,FALSE)</f>
        <v>8191.3161707452709</v>
      </c>
      <c r="G30" s="17">
        <f>VLOOKUP(A30,[1]Sheet1!$A$2:$E$577,5,FALSE)</f>
        <v>9069.9451751946581</v>
      </c>
    </row>
    <row r="31" spans="1:7" x14ac:dyDescent="0.25">
      <c r="A31" s="19" t="s">
        <v>84</v>
      </c>
      <c r="B31" s="15">
        <f>VLOOKUP(A31,'[2]District Data'!$A:$D,2,0)</f>
        <v>4</v>
      </c>
      <c r="C31" s="16">
        <f>VLOOKUP($A31,'[2]District Data'!$A:$D,3,0)</f>
        <v>1685.7</v>
      </c>
      <c r="D31" s="20">
        <f>VLOOKUP($A31,'[2]District Data'!$A:$D,4,0)</f>
        <v>0.77077771845524112</v>
      </c>
      <c r="E31" s="14" t="s">
        <v>266</v>
      </c>
      <c r="F31" s="17">
        <f>VLOOKUP(A31,[1]Sheet1!$A$2:$D$577,4,FALSE)</f>
        <v>7625.9542688041838</v>
      </c>
      <c r="G31" s="17">
        <f>VLOOKUP(A31,[1]Sheet1!$A$2:$E$577,5,FALSE)</f>
        <v>7970.0142437431787</v>
      </c>
    </row>
    <row r="32" spans="1:7" x14ac:dyDescent="0.25">
      <c r="A32" s="19" t="s">
        <v>234</v>
      </c>
      <c r="B32" s="15">
        <f>VLOOKUP(A32,'[2]District Data'!$A:$D,2,0)</f>
        <v>4</v>
      </c>
      <c r="C32" s="16">
        <f>VLOOKUP($A32,'[2]District Data'!$A:$D,3,0)</f>
        <v>1145.958333333333</v>
      </c>
      <c r="D32" s="20">
        <f>VLOOKUP($A32,'[2]District Data'!$A:$D,4,0)</f>
        <v>0.84227175217249028</v>
      </c>
      <c r="E32" s="14" t="s">
        <v>266</v>
      </c>
      <c r="F32" s="17">
        <f>VLOOKUP(A32,[1]Sheet1!$A$2:$D$577,4,FALSE)</f>
        <v>23326.970780597501</v>
      </c>
      <c r="G32" s="17">
        <f>VLOOKUP(A32,[1]Sheet1!$A$2:$E$577,5,FALSE)</f>
        <v>23440.523482418386</v>
      </c>
    </row>
    <row r="33" spans="1:7" x14ac:dyDescent="0.25">
      <c r="A33" s="19" t="s">
        <v>191</v>
      </c>
      <c r="B33" s="15">
        <f>VLOOKUP(A33,'[2]District Data'!$A:$D,2,0)</f>
        <v>3</v>
      </c>
      <c r="C33" s="16">
        <f>VLOOKUP($A33,'[2]District Data'!$A:$D,3,0)</f>
        <v>266.125</v>
      </c>
      <c r="D33" s="20">
        <f>VLOOKUP($A33,'[2]District Data'!$A:$D,4,0)</f>
        <v>0.64913104744011274</v>
      </c>
      <c r="E33" s="14" t="s">
        <v>266</v>
      </c>
      <c r="F33" s="17">
        <f>VLOOKUP(A33,[1]Sheet1!$A$2:$D$577,4,FALSE)</f>
        <v>8450.153871779743</v>
      </c>
      <c r="G33" s="17">
        <f>VLOOKUP(A33,[1]Sheet1!$A$2:$E$577,5,FALSE)</f>
        <v>8939.4067354965591</v>
      </c>
    </row>
    <row r="34" spans="1:7" x14ac:dyDescent="0.25">
      <c r="A34" s="19" t="s">
        <v>222</v>
      </c>
      <c r="B34" s="15">
        <f>VLOOKUP(A34,'[2]District Data'!$A:$D,2,0)</f>
        <v>2</v>
      </c>
      <c r="C34" s="16">
        <f>VLOOKUP($A34,'[2]District Data'!$A:$D,3,0)</f>
        <v>735.75</v>
      </c>
      <c r="D34" s="20">
        <f>VLOOKUP($A34,'[2]District Data'!$A:$D,4,0)</f>
        <v>0.59667006455997285</v>
      </c>
      <c r="E34" s="14" t="s">
        <v>266</v>
      </c>
      <c r="F34" s="17">
        <f>VLOOKUP(A34,[1]Sheet1!$A$2:$D$577,4,FALSE)</f>
        <v>32726.712148665334</v>
      </c>
      <c r="G34" s="17">
        <f>VLOOKUP(A34,[1]Sheet1!$A$2:$E$577,5,FALSE)</f>
        <v>35375.970022195965</v>
      </c>
    </row>
    <row r="35" spans="1:7" x14ac:dyDescent="0.25">
      <c r="A35" s="19" t="s">
        <v>64</v>
      </c>
      <c r="B35" s="15">
        <f>VLOOKUP(A35,'[2]District Data'!$A:$D,2,0)</f>
        <v>2</v>
      </c>
      <c r="C35" s="16">
        <f>VLOOKUP($A35,'[2]District Data'!$A:$D,3,0)</f>
        <v>937.767857142857</v>
      </c>
      <c r="D35" s="20">
        <f>VLOOKUP($A35,'[2]District Data'!$A:$D,4,0)</f>
        <v>0.82260306579072606</v>
      </c>
      <c r="E35" s="14" t="s">
        <v>266</v>
      </c>
      <c r="F35" s="17">
        <f>VLOOKUP(A35,[1]Sheet1!$A$2:$D$577,4,FALSE)</f>
        <v>36333.222252644948</v>
      </c>
      <c r="G35" s="17">
        <f>VLOOKUP(A35,[1]Sheet1!$A$2:$E$577,5,FALSE)</f>
        <v>36650.968266159471</v>
      </c>
    </row>
    <row r="36" spans="1:7" x14ac:dyDescent="0.25">
      <c r="A36" s="19" t="s">
        <v>126</v>
      </c>
      <c r="B36" s="15">
        <f>VLOOKUP(A36,'[2]District Data'!$A:$D,2,0)</f>
        <v>3</v>
      </c>
      <c r="C36" s="16">
        <f>VLOOKUP($A36,'[2]District Data'!$A:$D,3,0)</f>
        <v>384.5</v>
      </c>
      <c r="D36" s="20">
        <f>VLOOKUP($A36,'[2]District Data'!$A:$D,4,0)</f>
        <v>0.43465539661898572</v>
      </c>
      <c r="E36" s="14" t="s">
        <v>266</v>
      </c>
      <c r="F36" s="17">
        <f>VLOOKUP(A36,[1]Sheet1!$A$2:$D$577,4,FALSE)</f>
        <v>15046.481008908695</v>
      </c>
      <c r="G36" s="17">
        <f>VLOOKUP(A36,[1]Sheet1!$A$2:$E$577,5,FALSE)</f>
        <v>15559.32699821351</v>
      </c>
    </row>
    <row r="37" spans="1:7" x14ac:dyDescent="0.25">
      <c r="A37" s="19" t="s">
        <v>130</v>
      </c>
      <c r="B37" s="15">
        <f>VLOOKUP(A37,'[2]District Data'!$A:$D,2,0)</f>
        <v>3</v>
      </c>
      <c r="C37" s="16">
        <f>VLOOKUP($A37,'[2]District Data'!$A:$D,3,0)</f>
        <v>695.25</v>
      </c>
      <c r="D37" s="20">
        <f>VLOOKUP($A37,'[2]District Data'!$A:$D,4,0)</f>
        <v>0.64850773103200288</v>
      </c>
      <c r="E37" s="14" t="s">
        <v>266</v>
      </c>
      <c r="F37" s="17">
        <f>VLOOKUP(A37,[1]Sheet1!$A$2:$D$577,4,FALSE)</f>
        <v>28968.398119625137</v>
      </c>
      <c r="G37" s="17">
        <f>VLOOKUP(A37,[1]Sheet1!$A$2:$E$577,5,FALSE)</f>
        <v>29931.001883926001</v>
      </c>
    </row>
    <row r="38" spans="1:7" x14ac:dyDescent="0.25">
      <c r="A38" s="19" t="s">
        <v>92</v>
      </c>
      <c r="B38" s="15">
        <f>VLOOKUP(A38,'[2]District Data'!$A:$D,2,0)</f>
        <v>4</v>
      </c>
      <c r="C38" s="16">
        <f>VLOOKUP($A38,'[2]District Data'!$A:$D,3,0)</f>
        <v>1133.625</v>
      </c>
      <c r="D38" s="20">
        <f>VLOOKUP($A38,'[2]District Data'!$A:$D,4,0)</f>
        <v>0.67890616385489033</v>
      </c>
      <c r="E38" s="14" t="s">
        <v>266</v>
      </c>
      <c r="F38" s="17">
        <f>VLOOKUP(A38,[1]Sheet1!$A$2:$D$577,4,FALSE)</f>
        <v>47115.401953891633</v>
      </c>
      <c r="G38" s="17">
        <f>VLOOKUP(A38,[1]Sheet1!$A$2:$E$577,5,FALSE)</f>
        <v>49439.220930403404</v>
      </c>
    </row>
    <row r="39" spans="1:7" x14ac:dyDescent="0.25">
      <c r="A39" s="19" t="s">
        <v>195</v>
      </c>
      <c r="B39" s="15">
        <f>VLOOKUP(A39,'[2]District Data'!$A:$D,2,0)</f>
        <v>2</v>
      </c>
      <c r="C39" s="16">
        <f>VLOOKUP($A39,'[2]District Data'!$A:$D,3,0)</f>
        <v>324.75</v>
      </c>
      <c r="D39" s="20">
        <f>VLOOKUP($A39,'[2]District Data'!$A:$D,4,0)</f>
        <v>0.63048498845265588</v>
      </c>
      <c r="E39" s="14" t="s">
        <v>266</v>
      </c>
      <c r="F39" s="17">
        <f>VLOOKUP(A39,[1]Sheet1!$A$2:$D$577,4,FALSE)</f>
        <v>14167.822389227636</v>
      </c>
      <c r="G39" s="17">
        <f>VLOOKUP(A39,[1]Sheet1!$A$2:$E$577,5,FALSE)</f>
        <v>15022.32235396183</v>
      </c>
    </row>
    <row r="40" spans="1:7" x14ac:dyDescent="0.25">
      <c r="A40" s="19" t="s">
        <v>15</v>
      </c>
      <c r="B40" s="15">
        <f>VLOOKUP(A40,'[2]District Data'!$A:$D,2,0)</f>
        <v>3</v>
      </c>
      <c r="C40" s="16">
        <f>VLOOKUP($A40,'[2]District Data'!$A:$D,3,0)</f>
        <v>702</v>
      </c>
      <c r="D40" s="20">
        <f>VLOOKUP($A40,'[2]District Data'!$A:$D,4,0)</f>
        <v>0.60867758784425441</v>
      </c>
      <c r="E40" s="14" t="s">
        <v>266</v>
      </c>
      <c r="F40" s="17">
        <f>VLOOKUP(A40,[1]Sheet1!$A$2:$D$577,4,FALSE)</f>
        <v>27045.549032056071</v>
      </c>
      <c r="G40" s="17">
        <f>VLOOKUP(A40,[1]Sheet1!$A$2:$E$577,5,FALSE)</f>
        <v>28874.302578330193</v>
      </c>
    </row>
    <row r="41" spans="1:7" x14ac:dyDescent="0.25">
      <c r="A41" s="19" t="s">
        <v>171</v>
      </c>
      <c r="B41" s="15">
        <f>VLOOKUP(A41,'[2]District Data'!$A:$D,2,0)</f>
        <v>2</v>
      </c>
      <c r="C41" s="16">
        <f>VLOOKUP($A41,'[2]District Data'!$A:$D,3,0)</f>
        <v>750.875</v>
      </c>
      <c r="D41" s="20">
        <f>VLOOKUP($A41,'[2]District Data'!$A:$D,4,0)</f>
        <v>0.7035125686698851</v>
      </c>
      <c r="E41" s="14" t="s">
        <v>266</v>
      </c>
      <c r="F41" s="17">
        <f>VLOOKUP(A41,[1]Sheet1!$A$2:$D$577,4,FALSE)</f>
        <v>33593.553998822914</v>
      </c>
      <c r="G41" s="17">
        <f>VLOOKUP(A41,[1]Sheet1!$A$2:$E$577,5,FALSE)</f>
        <v>35377.599216300194</v>
      </c>
    </row>
    <row r="42" spans="1:7" x14ac:dyDescent="0.25">
      <c r="A42" s="19" t="s">
        <v>146</v>
      </c>
      <c r="B42" s="15">
        <f>VLOOKUP(A42,'[2]District Data'!$A:$D,2,0)</f>
        <v>2</v>
      </c>
      <c r="C42" s="16">
        <f>VLOOKUP($A42,'[2]District Data'!$A:$D,3,0)</f>
        <v>204.5</v>
      </c>
      <c r="D42" s="20">
        <f>VLOOKUP($A42,'[2]District Data'!$A:$D,4,0)</f>
        <v>0.90831295843520787</v>
      </c>
      <c r="E42" s="14" t="s">
        <v>266</v>
      </c>
      <c r="F42" s="17">
        <f>VLOOKUP(A42,[1]Sheet1!$A$2:$D$577,4,FALSE)</f>
        <v>13158.017220645319</v>
      </c>
      <c r="G42" s="17">
        <f>VLOOKUP(A42,[1]Sheet1!$A$2:$E$577,5,FALSE)</f>
        <v>13240.228740295976</v>
      </c>
    </row>
    <row r="43" spans="1:7" x14ac:dyDescent="0.25">
      <c r="A43" s="19" t="s">
        <v>62</v>
      </c>
      <c r="B43" s="15">
        <f>VLOOKUP(A43,'[2]District Data'!$A:$D,2,0)</f>
        <v>1</v>
      </c>
      <c r="C43" s="16">
        <f>VLOOKUP($A43,'[2]District Data'!$A:$D,3,0)</f>
        <v>238.875</v>
      </c>
      <c r="D43" s="20">
        <f>VLOOKUP($A43,'[2]District Data'!$A:$D,4,0)</f>
        <v>0.57613814756671899</v>
      </c>
      <c r="E43" s="14" t="s">
        <v>266</v>
      </c>
      <c r="F43" s="17">
        <f>VLOOKUP(A43,[1]Sheet1!$A$2:$D$577,4,FALSE)</f>
        <v>12089.279026687602</v>
      </c>
      <c r="G43" s="17">
        <f>VLOOKUP(A43,[1]Sheet1!$A$2:$E$577,5,FALSE)</f>
        <v>12993.504081632655</v>
      </c>
    </row>
    <row r="44" spans="1:7" x14ac:dyDescent="0.25">
      <c r="A44" s="19" t="s">
        <v>56</v>
      </c>
      <c r="B44" s="15">
        <f>VLOOKUP(A44,'[2]District Data'!$A:$D,2,0)</f>
        <v>1</v>
      </c>
      <c r="C44" s="16">
        <f>VLOOKUP($A44,'[2]District Data'!$A:$D,3,0)</f>
        <v>125</v>
      </c>
      <c r="D44" s="20">
        <f>VLOOKUP($A44,'[2]District Data'!$A:$D,4,0)</f>
        <v>0.63466666666666638</v>
      </c>
      <c r="E44" s="14" t="s">
        <v>266</v>
      </c>
      <c r="F44" s="17">
        <f>VLOOKUP(A44,[1]Sheet1!$A$2:$D$577,4,FALSE)</f>
        <v>1308.0615466666641</v>
      </c>
      <c r="G44" s="17">
        <f>VLOOKUP(A44,[1]Sheet1!$A$2:$E$577,5,FALSE)</f>
        <v>1412.0122666666657</v>
      </c>
    </row>
    <row r="45" spans="1:7" x14ac:dyDescent="0.25">
      <c r="A45" s="19" t="s">
        <v>140</v>
      </c>
      <c r="B45" s="15">
        <f>VLOOKUP(A45,'[2]District Data'!$A:$D,2,0)</f>
        <v>2</v>
      </c>
      <c r="C45" s="16">
        <f>VLOOKUP($A45,'[2]District Data'!$A:$D,3,0)</f>
        <v>300</v>
      </c>
      <c r="D45" s="20">
        <f>VLOOKUP($A45,'[2]District Data'!$A:$D,4,0)</f>
        <v>0.72333333333333338</v>
      </c>
      <c r="E45" s="14" t="s">
        <v>266</v>
      </c>
      <c r="F45" s="17">
        <f>VLOOKUP(A45,[1]Sheet1!$A$2:$D$577,4,FALSE)</f>
        <v>11733.584369556511</v>
      </c>
      <c r="G45" s="17">
        <f>VLOOKUP(A45,[1]Sheet1!$A$2:$E$577,5,FALSE)</f>
        <v>12424.690514182235</v>
      </c>
    </row>
    <row r="46" spans="1:7" x14ac:dyDescent="0.25">
      <c r="A46" s="19" t="s">
        <v>153</v>
      </c>
      <c r="B46" s="15">
        <f>VLOOKUP(A46,'[2]District Data'!$A:$D,2,0)</f>
        <v>1</v>
      </c>
      <c r="C46" s="16">
        <f>VLOOKUP($A46,'[2]District Data'!$A:$D,3,0)</f>
        <v>64.75</v>
      </c>
      <c r="D46" s="20">
        <f>VLOOKUP($A46,'[2]District Data'!$A:$D,4,0)</f>
        <v>0.61583011583011582</v>
      </c>
      <c r="E46" s="14" t="s">
        <v>266</v>
      </c>
      <c r="F46" s="17">
        <f>VLOOKUP(A46,[1]Sheet1!$A$2:$D$577,4,FALSE)</f>
        <v>1335.550704633205</v>
      </c>
      <c r="G46" s="17">
        <f>VLOOKUP(A46,[1]Sheet1!$A$2:$E$577,5,FALSE)</f>
        <v>1414.9781370656378</v>
      </c>
    </row>
    <row r="47" spans="1:7" x14ac:dyDescent="0.25">
      <c r="A47" s="19" t="s">
        <v>181</v>
      </c>
      <c r="B47" s="15">
        <f>VLOOKUP(A47,'[2]District Data'!$A:$D,2,0)</f>
        <v>1</v>
      </c>
      <c r="C47" s="16">
        <f>VLOOKUP($A47,'[2]District Data'!$A:$D,3,0)</f>
        <v>182</v>
      </c>
      <c r="D47" s="20">
        <f>VLOOKUP($A47,'[2]District Data'!$A:$D,4,0)</f>
        <v>0.7032967032967028</v>
      </c>
      <c r="E47" s="14" t="s">
        <v>266</v>
      </c>
      <c r="F47" s="17">
        <f>VLOOKUP(A47,[1]Sheet1!$A$2:$D$577,4,FALSE)</f>
        <v>2083.8292307692254</v>
      </c>
      <c r="G47" s="17">
        <f>VLOOKUP(A47,[1]Sheet1!$A$2:$E$577,5,FALSE)</f>
        <v>2238.2692307692259</v>
      </c>
    </row>
    <row r="48" spans="1:7" x14ac:dyDescent="0.25">
      <c r="A48" s="19" t="s">
        <v>229</v>
      </c>
      <c r="B48" s="15">
        <f>VLOOKUP(A48,'[2]District Data'!$A:$D,2,0)</f>
        <v>2</v>
      </c>
      <c r="C48" s="16">
        <f>VLOOKUP($A48,'[2]District Data'!$A:$D,3,0)</f>
        <v>560.5</v>
      </c>
      <c r="D48" s="20">
        <f>VLOOKUP($A48,'[2]District Data'!$A:$D,4,0)</f>
        <v>0.54571810883140048</v>
      </c>
      <c r="E48" s="14" t="s">
        <v>266</v>
      </c>
      <c r="F48" s="17">
        <f>VLOOKUP(A48,[1]Sheet1!$A$2:$D$577,4,FALSE)</f>
        <v>9820.0362625826838</v>
      </c>
      <c r="G48" s="17">
        <f>VLOOKUP(A48,[1]Sheet1!$A$2:$E$577,5,FALSE)</f>
        <v>10227.083393662386</v>
      </c>
    </row>
    <row r="49" spans="1:7" x14ac:dyDescent="0.25">
      <c r="A49" s="19" t="s">
        <v>19</v>
      </c>
      <c r="B49" s="15">
        <f>VLOOKUP(A49,'[2]District Data'!$A:$D,2,0)</f>
        <v>7</v>
      </c>
      <c r="C49" s="16">
        <f>VLOOKUP($A49,'[2]District Data'!$A:$D,3,0)</f>
        <v>4608.75</v>
      </c>
      <c r="D49" s="20">
        <f>VLOOKUP($A49,'[2]District Data'!$A:$D,4,0)</f>
        <v>0.68231624627068077</v>
      </c>
      <c r="E49" s="14" t="s">
        <v>266</v>
      </c>
      <c r="F49" s="17">
        <f>VLOOKUP(A49,[1]Sheet1!$A$2:$D$577,4,FALSE)</f>
        <v>189787.31426393095</v>
      </c>
      <c r="G49" s="17">
        <f>VLOOKUP(A49,[1]Sheet1!$A$2:$E$577,5,FALSE)</f>
        <v>199621.93237728722</v>
      </c>
    </row>
    <row r="50" spans="1:7" x14ac:dyDescent="0.25">
      <c r="A50" s="19" t="s">
        <v>239</v>
      </c>
      <c r="B50" s="15">
        <f>VLOOKUP(A50,'[2]District Data'!$A:$D,2,0)</f>
        <v>5</v>
      </c>
      <c r="C50" s="16">
        <f>VLOOKUP($A50,'[2]District Data'!$A:$D,3,0)</f>
        <v>2225.75</v>
      </c>
      <c r="D50" s="20">
        <f>VLOOKUP($A50,'[2]District Data'!$A:$D,4,0)</f>
        <v>0.72986633718971128</v>
      </c>
      <c r="E50" s="14" t="s">
        <v>266</v>
      </c>
      <c r="F50" s="17">
        <f>VLOOKUP(A50,[1]Sheet1!$A$2:$D$577,4,FALSE)</f>
        <v>85582.049925081024</v>
      </c>
      <c r="G50" s="17">
        <f>VLOOKUP(A50,[1]Sheet1!$A$2:$E$577,5,FALSE)</f>
        <v>85777.186298480025</v>
      </c>
    </row>
    <row r="51" spans="1:7" x14ac:dyDescent="0.25">
      <c r="A51" s="19" t="s">
        <v>232</v>
      </c>
      <c r="B51" s="15">
        <f>VLOOKUP(A51,'[2]District Data'!$A:$D,2,0)</f>
        <v>1</v>
      </c>
      <c r="C51" s="16">
        <f>VLOOKUP($A51,'[2]District Data'!$A:$D,3,0)</f>
        <v>208.375</v>
      </c>
      <c r="D51" s="20">
        <f>VLOOKUP($A51,'[2]District Data'!$A:$D,4,0)</f>
        <v>0.55668866226754654</v>
      </c>
      <c r="E51" s="14" t="s">
        <v>266</v>
      </c>
      <c r="F51" s="17">
        <f>VLOOKUP(A51,[1]Sheet1!$A$2:$D$577,4,FALSE)</f>
        <v>4764.5517906418718</v>
      </c>
      <c r="G51" s="17">
        <f>VLOOKUP(A51,[1]Sheet1!$A$2:$E$577,5,FALSE)</f>
        <v>5082.7944361127757</v>
      </c>
    </row>
    <row r="52" spans="1:7" x14ac:dyDescent="0.25">
      <c r="A52" s="19" t="s">
        <v>101</v>
      </c>
      <c r="B52" s="15">
        <f>VLOOKUP(A52,'[2]District Data'!$A:$D,2,0)</f>
        <v>1</v>
      </c>
      <c r="C52" s="16">
        <f>VLOOKUP($A52,'[2]District Data'!$A:$D,3,0)</f>
        <v>431.875</v>
      </c>
      <c r="D52" s="20">
        <f>VLOOKUP($A52,'[2]District Data'!$A:$D,4,0)</f>
        <v>0.70188133140376263</v>
      </c>
      <c r="E52" s="14" t="s">
        <v>266</v>
      </c>
      <c r="F52" s="17">
        <f>VLOOKUP(A52,[1]Sheet1!$A$2:$D$577,4,FALSE)</f>
        <v>13716.250023878434</v>
      </c>
      <c r="G52" s="17">
        <f>VLOOKUP(A52,[1]Sheet1!$A$2:$E$577,5,FALSE)</f>
        <v>14661.331935600574</v>
      </c>
    </row>
    <row r="53" spans="1:7" x14ac:dyDescent="0.25">
      <c r="A53" s="19" t="s">
        <v>245</v>
      </c>
      <c r="B53" s="15">
        <f>VLOOKUP(A53,'[2]District Data'!$A:$D,2,0)</f>
        <v>1</v>
      </c>
      <c r="C53" s="16">
        <f>VLOOKUP($A53,'[2]District Data'!$A:$D,3,0)</f>
        <v>53</v>
      </c>
      <c r="D53" s="20">
        <f>VLOOKUP($A53,'[2]District Data'!$A:$D,4,0)</f>
        <v>0.94878706199460749</v>
      </c>
      <c r="E53" s="14" t="s">
        <v>266</v>
      </c>
      <c r="F53" s="17">
        <f>VLOOKUP(A53,[1]Sheet1!$A$2:$D$577,4,FALSE)</f>
        <v>1169.6858991143536</v>
      </c>
      <c r="G53" s="17">
        <f>VLOOKUP(A53,[1]Sheet1!$A$2:$E$577,5,FALSE)</f>
        <v>1202.7564112437331</v>
      </c>
    </row>
    <row r="54" spans="1:7" x14ac:dyDescent="0.25">
      <c r="A54" s="19" t="s">
        <v>205</v>
      </c>
      <c r="B54" s="15">
        <f>VLOOKUP(A54,'[2]District Data'!$A:$D,2,0)</f>
        <v>1</v>
      </c>
      <c r="C54" s="16">
        <f>VLOOKUP($A54,'[2]District Data'!$A:$D,3,0)</f>
        <v>114.875</v>
      </c>
      <c r="D54" s="20">
        <f>VLOOKUP($A54,'[2]District Data'!$A:$D,4,0)</f>
        <v>0.73231773667029376</v>
      </c>
      <c r="E54" s="14" t="s">
        <v>266</v>
      </c>
      <c r="F54" s="17">
        <f>VLOOKUP(A54,[1]Sheet1!$A$2:$D$577,4,FALSE)</f>
        <v>3174.6475952121882</v>
      </c>
      <c r="G54" s="17">
        <f>VLOOKUP(A54,[1]Sheet1!$A$2:$E$577,5,FALSE)</f>
        <v>3380.7430903155591</v>
      </c>
    </row>
    <row r="55" spans="1:7" x14ac:dyDescent="0.25">
      <c r="A55" s="19" t="s">
        <v>203</v>
      </c>
      <c r="B55" s="15">
        <f>VLOOKUP(A55,'[2]District Data'!$A:$D,2,0)</f>
        <v>1</v>
      </c>
      <c r="C55" s="16">
        <f>VLOOKUP($A55,'[2]District Data'!$A:$D,3,0)</f>
        <v>123</v>
      </c>
      <c r="D55" s="20">
        <f>VLOOKUP($A55,'[2]District Data'!$A:$D,4,0)</f>
        <v>0.74796747967479593</v>
      </c>
      <c r="E55" s="14" t="s">
        <v>266</v>
      </c>
      <c r="F55" s="17">
        <f>VLOOKUP(A55,[1]Sheet1!$A$2:$D$577,4,FALSE)</f>
        <v>1626.0284552845187</v>
      </c>
      <c r="G55" s="17">
        <f>VLOOKUP(A55,[1]Sheet1!$A$2:$E$577,5,FALSE)</f>
        <v>1748.7243902438663</v>
      </c>
    </row>
    <row r="56" spans="1:7" x14ac:dyDescent="0.25">
      <c r="A56" s="19" t="s">
        <v>174</v>
      </c>
      <c r="B56" s="15">
        <f>VLOOKUP(A56,'[2]District Data'!$A:$D,2,0)</f>
        <v>6</v>
      </c>
      <c r="C56" s="16">
        <f>VLOOKUP($A56,'[2]District Data'!$A:$D,3,0)</f>
        <v>4087.625</v>
      </c>
      <c r="D56" s="20">
        <f>VLOOKUP($A56,'[2]District Data'!$A:$D,4,0)</f>
        <v>0.46922112473624661</v>
      </c>
      <c r="E56" s="14" t="s">
        <v>266</v>
      </c>
      <c r="F56" s="17">
        <f>VLOOKUP(A56,[1]Sheet1!$A$2:$D$577,4,FALSE)</f>
        <v>177835.02990206692</v>
      </c>
      <c r="G56" s="17">
        <f>VLOOKUP(A56,[1]Sheet1!$A$2:$E$577,5,FALSE)</f>
        <v>190975.35043965493</v>
      </c>
    </row>
    <row r="57" spans="1:7" x14ac:dyDescent="0.25">
      <c r="A57" s="19" t="s">
        <v>31</v>
      </c>
      <c r="B57" s="15">
        <f>VLOOKUP(A57,'[2]District Data'!$A:$D,2,0)</f>
        <v>1</v>
      </c>
      <c r="C57" s="16">
        <f>VLOOKUP($A57,'[2]District Data'!$A:$D,3,0)</f>
        <v>134.875</v>
      </c>
      <c r="D57" s="20">
        <f>VLOOKUP($A57,'[2]District Data'!$A:$D,4,0)</f>
        <v>0.50787766450417049</v>
      </c>
      <c r="E57" s="14" t="s">
        <v>266</v>
      </c>
      <c r="F57" s="17">
        <f>VLOOKUP(A57,[1]Sheet1!$A$2:$D$577,4,FALSE)</f>
        <v>2871.3196292863768</v>
      </c>
      <c r="G57" s="17">
        <f>VLOOKUP(A57,[1]Sheet1!$A$2:$E$577,5,FALSE)</f>
        <v>2871.3196292863768</v>
      </c>
    </row>
    <row r="58" spans="1:7" x14ac:dyDescent="0.25">
      <c r="A58" s="19" t="s">
        <v>51</v>
      </c>
      <c r="B58" s="15">
        <f>VLOOKUP(A58,'[2]District Data'!$A:$D,2,0)</f>
        <v>4</v>
      </c>
      <c r="C58" s="16">
        <f>VLOOKUP($A58,'[2]District Data'!$A:$D,3,0)</f>
        <v>1281.375</v>
      </c>
      <c r="D58" s="20">
        <f>VLOOKUP($A58,'[2]District Data'!$A:$D,4,0)</f>
        <v>0.63681592039800994</v>
      </c>
      <c r="E58" s="14" t="s">
        <v>266</v>
      </c>
      <c r="F58" s="17">
        <f>VLOOKUP(A58,[1]Sheet1!$A$2:$D$577,4,FALSE)</f>
        <v>41039.018318620445</v>
      </c>
      <c r="G58" s="17">
        <f>VLOOKUP(A58,[1]Sheet1!$A$2:$E$577,5,FALSE)</f>
        <v>41405.86395028347</v>
      </c>
    </row>
    <row r="59" spans="1:7" x14ac:dyDescent="0.25">
      <c r="A59" s="19" t="s">
        <v>77</v>
      </c>
      <c r="B59" s="15">
        <f>VLOOKUP(A59,'[2]District Data'!$A:$D,2,0)</f>
        <v>3</v>
      </c>
      <c r="C59" s="16">
        <f>VLOOKUP($A59,'[2]District Data'!$A:$D,3,0)</f>
        <v>565.25</v>
      </c>
      <c r="D59" s="20">
        <f>VLOOKUP($A59,'[2]District Data'!$A:$D,4,0)</f>
        <v>0.92746572313135778</v>
      </c>
      <c r="E59" s="14" t="s">
        <v>266</v>
      </c>
      <c r="F59" s="17">
        <f>VLOOKUP(A59,[1]Sheet1!$A$2:$D$577,4,FALSE)</f>
        <v>3122.1114584722909</v>
      </c>
      <c r="G59" s="17">
        <f>VLOOKUP(A59,[1]Sheet1!$A$2:$E$577,5,FALSE)</f>
        <v>3253.1755589740842</v>
      </c>
    </row>
    <row r="60" spans="1:7" x14ac:dyDescent="0.25">
      <c r="A60" s="19" t="s">
        <v>114</v>
      </c>
      <c r="B60" s="15">
        <f>VLOOKUP(A60,'[2]District Data'!$A:$D,2,0)</f>
        <v>2</v>
      </c>
      <c r="C60" s="16">
        <f>VLOOKUP($A60,'[2]District Data'!$A:$D,3,0)</f>
        <v>483.625</v>
      </c>
      <c r="D60" s="20">
        <f>VLOOKUP($A60,'[2]District Data'!$A:$D,4,0)</f>
        <v>0.55130524683380722</v>
      </c>
      <c r="E60" s="14" t="s">
        <v>266</v>
      </c>
      <c r="F60" s="17">
        <f>VLOOKUP(A60,[1]Sheet1!$A$2:$D$577,4,FALSE)</f>
        <v>13488.043159336697</v>
      </c>
      <c r="G60" s="17">
        <f>VLOOKUP(A60,[1]Sheet1!$A$2:$E$577,5,FALSE)</f>
        <v>14474.644131218454</v>
      </c>
    </row>
    <row r="61" spans="1:7" x14ac:dyDescent="0.25">
      <c r="A61" s="19" t="s">
        <v>157</v>
      </c>
      <c r="B61" s="15">
        <f>VLOOKUP(A61,'[2]District Data'!$A:$D,2,0)</f>
        <v>3</v>
      </c>
      <c r="C61" s="16">
        <f>VLOOKUP($A61,'[2]District Data'!$A:$D,3,0)</f>
        <v>613.875</v>
      </c>
      <c r="D61" s="20">
        <f>VLOOKUP($A61,'[2]District Data'!$A:$D,4,0)</f>
        <v>0.74791284870698427</v>
      </c>
      <c r="E61" s="14" t="s">
        <v>266</v>
      </c>
      <c r="F61" s="17">
        <f>VLOOKUP(A61,[1]Sheet1!$A$2:$D$577,4,FALSE)</f>
        <v>4250.1227702192791</v>
      </c>
      <c r="G61" s="17">
        <f>VLOOKUP(A61,[1]Sheet1!$A$2:$E$577,5,FALSE)</f>
        <v>4407.9937693157299</v>
      </c>
    </row>
    <row r="62" spans="1:7" x14ac:dyDescent="0.25">
      <c r="A62" s="19" t="s">
        <v>185</v>
      </c>
      <c r="B62" s="15">
        <f>VLOOKUP(A62,'[2]District Data'!$A:$D,2,0)</f>
        <v>2</v>
      </c>
      <c r="C62" s="16">
        <f>VLOOKUP($A62,'[2]District Data'!$A:$D,3,0)</f>
        <v>393.625</v>
      </c>
      <c r="D62" s="20">
        <f>VLOOKUP($A62,'[2]District Data'!$A:$D,4,0)</f>
        <v>0.64973007303906005</v>
      </c>
      <c r="E62" s="14" t="s">
        <v>266</v>
      </c>
      <c r="F62" s="17">
        <f>VLOOKUP(A62,[1]Sheet1!$A$2:$D$577,4,FALSE)</f>
        <v>15007.732784808177</v>
      </c>
      <c r="G62" s="17">
        <f>VLOOKUP(A62,[1]Sheet1!$A$2:$E$577,5,FALSE)</f>
        <v>15858.131461855184</v>
      </c>
    </row>
    <row r="63" spans="1:7" x14ac:dyDescent="0.25">
      <c r="A63" s="19" t="s">
        <v>81</v>
      </c>
      <c r="B63" s="15">
        <f>VLOOKUP(A63,'[2]District Data'!$A:$D,2,0)</f>
        <v>2</v>
      </c>
      <c r="C63" s="16">
        <f>VLOOKUP($A63,'[2]District Data'!$A:$D,3,0)</f>
        <v>364.5</v>
      </c>
      <c r="D63" s="20">
        <f>VLOOKUP($A63,'[2]District Data'!$A:$D,4,0)</f>
        <v>0.91186556927297668</v>
      </c>
      <c r="E63" s="14" t="s">
        <v>266</v>
      </c>
      <c r="F63" s="17">
        <f>VLOOKUP(A63,[1]Sheet1!$A$2:$D$577,4,FALSE)</f>
        <v>5361.2697646928009</v>
      </c>
      <c r="G63" s="17">
        <f>VLOOKUP(A63,[1]Sheet1!$A$2:$E$577,5,FALSE)</f>
        <v>5450.2076656191493</v>
      </c>
    </row>
    <row r="64" spans="1:7" x14ac:dyDescent="0.25">
      <c r="A64" s="19" t="s">
        <v>89</v>
      </c>
      <c r="B64" s="15">
        <f>VLOOKUP(A64,'[2]District Data'!$A:$D,2,0)</f>
        <v>1</v>
      </c>
      <c r="C64" s="16">
        <f>VLOOKUP($A64,'[2]District Data'!$A:$D,3,0)</f>
        <v>271</v>
      </c>
      <c r="D64" s="20">
        <f>VLOOKUP($A64,'[2]District Data'!$A:$D,4,0)</f>
        <v>0.74046740467404537</v>
      </c>
      <c r="E64" s="14" t="s">
        <v>266</v>
      </c>
      <c r="F64" s="17">
        <f>VLOOKUP(A64,[1]Sheet1!$A$2:$D$577,4,FALSE)</f>
        <v>2448.2448974989129</v>
      </c>
      <c r="G64" s="17">
        <f>VLOOKUP(A64,[1]Sheet1!$A$2:$E$577,5,FALSE)</f>
        <v>2448.2448974989129</v>
      </c>
    </row>
    <row r="65" spans="1:7" x14ac:dyDescent="0.25">
      <c r="A65" s="19" t="s">
        <v>167</v>
      </c>
      <c r="B65" s="15">
        <f>VLOOKUP(A65,'[2]District Data'!$A:$D,2,0)</f>
        <v>3</v>
      </c>
      <c r="C65" s="16">
        <f>VLOOKUP($A65,'[2]District Data'!$A:$D,3,0)</f>
        <v>1636.333333333333</v>
      </c>
      <c r="D65" s="20">
        <f>VLOOKUP($A65,'[2]District Data'!$A:$D,4,0)</f>
        <v>0.68677429211652075</v>
      </c>
      <c r="E65" s="14" t="s">
        <v>266</v>
      </c>
      <c r="F65" s="17">
        <f>VLOOKUP(A65,[1]Sheet1!$A$2:$D$577,4,FALSE)</f>
        <v>72620.454810918993</v>
      </c>
      <c r="G65" s="17">
        <f>VLOOKUP(A65,[1]Sheet1!$A$2:$E$577,5,FALSE)</f>
        <v>76822.371488514458</v>
      </c>
    </row>
    <row r="66" spans="1:7" x14ac:dyDescent="0.25">
      <c r="A66" s="19" t="s">
        <v>47</v>
      </c>
      <c r="B66" s="15">
        <f>VLOOKUP(A66,'[2]District Data'!$A:$D,2,0)</f>
        <v>3</v>
      </c>
      <c r="C66" s="16">
        <f>VLOOKUP($A66,'[2]District Data'!$A:$D,3,0)</f>
        <v>1032.875</v>
      </c>
      <c r="D66" s="20">
        <f>VLOOKUP($A66,'[2]District Data'!$A:$D,4,0)</f>
        <v>0.60353382548711121</v>
      </c>
      <c r="E66" s="14" t="s">
        <v>266</v>
      </c>
      <c r="F66" s="17">
        <f>VLOOKUP(A66,[1]Sheet1!$A$2:$D$577,4,FALSE)</f>
        <v>37501.368274373912</v>
      </c>
      <c r="G66" s="17">
        <f>VLOOKUP(A66,[1]Sheet1!$A$2:$E$577,5,FALSE)</f>
        <v>39763.809957082878</v>
      </c>
    </row>
    <row r="67" spans="1:7" x14ac:dyDescent="0.25">
      <c r="A67" s="19" t="s">
        <v>213</v>
      </c>
      <c r="B67" s="15">
        <f>VLOOKUP(A67,'[2]District Data'!$A:$D,2,0)</f>
        <v>1</v>
      </c>
      <c r="C67" s="16">
        <f>VLOOKUP($A67,'[2]District Data'!$A:$D,3,0)</f>
        <v>78</v>
      </c>
      <c r="D67" s="20">
        <f>VLOOKUP($A67,'[2]District Data'!$A:$D,4,0)</f>
        <v>0.70673076923076927</v>
      </c>
      <c r="E67" s="14" t="s">
        <v>266</v>
      </c>
      <c r="F67" s="17">
        <f>VLOOKUP(A67,[1]Sheet1!$A$2:$D$577,4,FALSE)</f>
        <v>1968.1667307692305</v>
      </c>
      <c r="G67" s="17">
        <f>VLOOKUP(A67,[1]Sheet1!$A$2:$E$577,5,FALSE)</f>
        <v>2103.0576923076933</v>
      </c>
    </row>
    <row r="68" spans="1:7" x14ac:dyDescent="0.25">
      <c r="A68" s="19" t="s">
        <v>219</v>
      </c>
      <c r="B68" s="15">
        <f>VLOOKUP(A68,'[2]District Data'!$A:$D,2,0)</f>
        <v>2</v>
      </c>
      <c r="C68" s="16">
        <f>VLOOKUP($A68,'[2]District Data'!$A:$D,3,0)</f>
        <v>564.125</v>
      </c>
      <c r="D68" s="20">
        <f>VLOOKUP($A68,'[2]District Data'!$A:$D,4,0)</f>
        <v>0.60912918236206515</v>
      </c>
      <c r="E68" s="14" t="s">
        <v>266</v>
      </c>
      <c r="F68" s="17">
        <f>VLOOKUP(A68,[1]Sheet1!$A$2:$D$577,4,FALSE)</f>
        <v>21324.909597414455</v>
      </c>
      <c r="G68" s="17">
        <f>VLOOKUP(A68,[1]Sheet1!$A$2:$E$577,5,FALSE)</f>
        <v>22890.752900247771</v>
      </c>
    </row>
    <row r="69" spans="1:7" x14ac:dyDescent="0.25">
      <c r="A69" s="19" t="s">
        <v>137</v>
      </c>
      <c r="B69" s="15">
        <f>VLOOKUP(A69,'[2]District Data'!$A:$D,2,0)</f>
        <v>2</v>
      </c>
      <c r="C69" s="16">
        <f>VLOOKUP($A69,'[2]District Data'!$A:$D,3,0)</f>
        <v>564.06818181818096</v>
      </c>
      <c r="D69" s="20">
        <f>VLOOKUP($A69,'[2]District Data'!$A:$D,4,0)</f>
        <v>0.6222047624803575</v>
      </c>
      <c r="E69" s="14" t="s">
        <v>266</v>
      </c>
      <c r="F69" s="17">
        <f>VLOOKUP(A69,[1]Sheet1!$A$2:$D$577,4,FALSE)</f>
        <v>29426.443537127438</v>
      </c>
      <c r="G69" s="17">
        <f>VLOOKUP(A69,[1]Sheet1!$A$2:$E$577,5,FALSE)</f>
        <v>31457.950661360468</v>
      </c>
    </row>
    <row r="70" spans="1:7" x14ac:dyDescent="0.25">
      <c r="A70" s="19" t="s">
        <v>27</v>
      </c>
      <c r="B70" s="15">
        <f>VLOOKUP(A70,'[2]District Data'!$A:$D,2,0)</f>
        <v>4</v>
      </c>
      <c r="C70" s="16">
        <f>VLOOKUP($A70,'[2]District Data'!$A:$D,3,0)</f>
        <v>1036.25</v>
      </c>
      <c r="D70" s="20">
        <f>VLOOKUP($A70,'[2]District Data'!$A:$D,4,0)</f>
        <v>0.72810615199034978</v>
      </c>
      <c r="E70" s="14" t="s">
        <v>266</v>
      </c>
      <c r="F70" s="17">
        <f>VLOOKUP(A70,[1]Sheet1!$A$2:$D$577,4,FALSE)</f>
        <v>41527.963337026849</v>
      </c>
      <c r="G70" s="17">
        <f>VLOOKUP(A70,[1]Sheet1!$A$2:$E$577,5,FALSE)</f>
        <v>41648.579722025286</v>
      </c>
    </row>
    <row r="71" spans="1:7" x14ac:dyDescent="0.25">
      <c r="A71" s="19" t="s">
        <v>247</v>
      </c>
      <c r="B71" s="15">
        <f>VLOOKUP(A71,'[2]District Data'!$A:$D,2,0)</f>
        <v>2</v>
      </c>
      <c r="C71" s="16">
        <f>VLOOKUP($A71,'[2]District Data'!$A:$D,3,0)</f>
        <v>376.875</v>
      </c>
      <c r="D71" s="20">
        <f>VLOOKUP($A71,'[2]District Data'!$A:$D,4,0)</f>
        <v>0.66268656716417906</v>
      </c>
      <c r="E71" s="14" t="s">
        <v>266</v>
      </c>
      <c r="F71" s="17">
        <f>VLOOKUP(A71,[1]Sheet1!$A$2:$D$577,4,FALSE)</f>
        <v>14739.942790957797</v>
      </c>
      <c r="G71" s="17">
        <f>VLOOKUP(A71,[1]Sheet1!$A$2:$E$577,5,FALSE)</f>
        <v>16019.313672728438</v>
      </c>
    </row>
    <row r="72" spans="1:7" x14ac:dyDescent="0.25">
      <c r="A72" s="19" t="s">
        <v>36</v>
      </c>
      <c r="B72" s="15">
        <f>VLOOKUP(A72,'[2]District Data'!$A:$D,2,0)</f>
        <v>2</v>
      </c>
      <c r="C72" s="16">
        <f>VLOOKUP($A72,'[2]District Data'!$A:$D,3,0)</f>
        <v>499.75</v>
      </c>
      <c r="D72" s="20">
        <f>VLOOKUP($A72,'[2]District Data'!$A:$D,4,0)</f>
        <v>0.64832416208104049</v>
      </c>
      <c r="E72" s="14" t="s">
        <v>266</v>
      </c>
      <c r="F72" s="17">
        <f>VLOOKUP(A72,[1]Sheet1!$A$2:$D$577,4,FALSE)</f>
        <v>24107.747533761169</v>
      </c>
      <c r="G72" s="17">
        <f>VLOOKUP(A72,[1]Sheet1!$A$2:$E$577,5,FALSE)</f>
        <v>25778.620028445646</v>
      </c>
    </row>
    <row r="73" spans="1:7" x14ac:dyDescent="0.25">
      <c r="A73" s="19" t="s">
        <v>103</v>
      </c>
      <c r="B73" s="15">
        <f>VLOOKUP(A73,'[2]District Data'!$A:$D,2,0)</f>
        <v>4</v>
      </c>
      <c r="C73" s="16">
        <f>VLOOKUP($A73,'[2]District Data'!$A:$D,3,0)</f>
        <v>2864.625</v>
      </c>
      <c r="D73" s="20">
        <f>VLOOKUP($A73,'[2]District Data'!$A:$D,4,0)</f>
        <v>0.59056595540428503</v>
      </c>
      <c r="E73" s="14" t="s">
        <v>266</v>
      </c>
      <c r="F73" s="17">
        <f>VLOOKUP(A73,[1]Sheet1!$A$2:$D$577,4,FALSE)</f>
        <v>100947.52876279445</v>
      </c>
      <c r="G73" s="17">
        <f>VLOOKUP(A73,[1]Sheet1!$A$2:$E$577,5,FALSE)</f>
        <v>107688.36762339454</v>
      </c>
    </row>
    <row r="74" spans="1:7" x14ac:dyDescent="0.25">
      <c r="A74" s="19" t="s">
        <v>97</v>
      </c>
      <c r="B74" s="15">
        <f>VLOOKUP(A74,'[2]District Data'!$A:$D,2,0)</f>
        <v>3</v>
      </c>
      <c r="C74" s="16">
        <f>VLOOKUP($A74,'[2]District Data'!$A:$D,3,0)</f>
        <v>1266.5</v>
      </c>
      <c r="D74" s="20">
        <f>VLOOKUP($A74,'[2]District Data'!$A:$D,4,0)</f>
        <v>0.64962495065140147</v>
      </c>
      <c r="E74" s="14" t="s">
        <v>266</v>
      </c>
      <c r="F74" s="17">
        <f>VLOOKUP(A74,[1]Sheet1!$A$2:$D$577,4,FALSE)</f>
        <v>57940.393420233107</v>
      </c>
      <c r="G74" s="17">
        <f>VLOOKUP(A74,[1]Sheet1!$A$2:$E$577,5,FALSE)</f>
        <v>61411.805369694601</v>
      </c>
    </row>
    <row r="75" spans="1:7" x14ac:dyDescent="0.25">
      <c r="A75" s="19" t="s">
        <v>207</v>
      </c>
      <c r="B75" s="15">
        <f>VLOOKUP(A75,'[2]District Data'!$A:$D,2,0)</f>
        <v>2</v>
      </c>
      <c r="C75" s="16">
        <f>VLOOKUP($A75,'[2]District Data'!$A:$D,3,0)</f>
        <v>336.625</v>
      </c>
      <c r="D75" s="20">
        <f>VLOOKUP($A75,'[2]District Data'!$A:$D,4,0)</f>
        <v>0.77200148533234281</v>
      </c>
      <c r="E75" s="14" t="s">
        <v>266</v>
      </c>
      <c r="F75" s="17">
        <f>VLOOKUP(A75,[1]Sheet1!$A$2:$D$577,4,FALSE)</f>
        <v>12376.753486313937</v>
      </c>
      <c r="G75" s="17">
        <f>VLOOKUP(A75,[1]Sheet1!$A$2:$E$577,5,FALSE)</f>
        <v>12854.848443737896</v>
      </c>
    </row>
    <row r="76" spans="1:7" x14ac:dyDescent="0.25">
      <c r="D76" s="7"/>
    </row>
    <row r="77" spans="1:7" x14ac:dyDescent="0.25">
      <c r="D77" s="7"/>
    </row>
    <row r="78" spans="1:7" x14ac:dyDescent="0.25">
      <c r="D78" s="7"/>
    </row>
    <row r="79" spans="1:7" x14ac:dyDescent="0.25">
      <c r="D79" s="7"/>
    </row>
    <row r="80" spans="1:7" x14ac:dyDescent="0.25">
      <c r="D80" s="7"/>
    </row>
    <row r="81" spans="4:4" x14ac:dyDescent="0.25">
      <c r="D81" s="7"/>
    </row>
    <row r="82" spans="4:4" x14ac:dyDescent="0.25">
      <c r="D82" s="7"/>
    </row>
    <row r="83" spans="4:4" x14ac:dyDescent="0.25">
      <c r="D83" s="7"/>
    </row>
    <row r="84" spans="4:4" x14ac:dyDescent="0.25">
      <c r="D84" s="7"/>
    </row>
    <row r="85" spans="4:4" x14ac:dyDescent="0.25">
      <c r="D85" s="7"/>
    </row>
    <row r="86" spans="4:4" x14ac:dyDescent="0.25">
      <c r="D86" s="7"/>
    </row>
    <row r="87" spans="4:4" x14ac:dyDescent="0.25">
      <c r="D87" s="7"/>
    </row>
    <row r="88" spans="4:4" x14ac:dyDescent="0.25">
      <c r="D88" s="7"/>
    </row>
    <row r="89" spans="4:4" x14ac:dyDescent="0.25">
      <c r="D89" s="7"/>
    </row>
    <row r="90" spans="4:4" x14ac:dyDescent="0.25">
      <c r="D90" s="7"/>
    </row>
    <row r="91" spans="4:4" x14ac:dyDescent="0.25">
      <c r="D91" s="7"/>
    </row>
    <row r="92" spans="4:4" x14ac:dyDescent="0.25">
      <c r="D92" s="7"/>
    </row>
    <row r="93" spans="4:4" x14ac:dyDescent="0.25">
      <c r="D93" s="7"/>
    </row>
    <row r="94" spans="4:4" x14ac:dyDescent="0.25">
      <c r="D94" s="7"/>
    </row>
    <row r="95" spans="4:4" x14ac:dyDescent="0.25">
      <c r="D95" s="7"/>
    </row>
    <row r="96" spans="4:4" x14ac:dyDescent="0.25">
      <c r="D96" s="7"/>
    </row>
    <row r="97" spans="4:4" x14ac:dyDescent="0.25">
      <c r="D97" s="7"/>
    </row>
    <row r="98" spans="4:4" x14ac:dyDescent="0.25">
      <c r="D98" s="7"/>
    </row>
    <row r="99" spans="4:4" x14ac:dyDescent="0.25">
      <c r="D99" s="7"/>
    </row>
    <row r="100" spans="4:4" x14ac:dyDescent="0.25">
      <c r="D100" s="7"/>
    </row>
    <row r="101" spans="4:4" x14ac:dyDescent="0.25">
      <c r="D101" s="7"/>
    </row>
    <row r="102" spans="4:4" x14ac:dyDescent="0.25">
      <c r="D102" s="7"/>
    </row>
    <row r="103" spans="4:4" x14ac:dyDescent="0.25">
      <c r="D103" s="7"/>
    </row>
    <row r="104" spans="4:4" x14ac:dyDescent="0.25">
      <c r="D104" s="7"/>
    </row>
    <row r="105" spans="4:4" x14ac:dyDescent="0.25">
      <c r="D105" s="7"/>
    </row>
    <row r="106" spans="4:4" x14ac:dyDescent="0.25">
      <c r="D106" s="7"/>
    </row>
    <row r="107" spans="4:4" x14ac:dyDescent="0.25">
      <c r="D107" s="7"/>
    </row>
    <row r="108" spans="4:4" x14ac:dyDescent="0.25">
      <c r="D108" s="7"/>
    </row>
    <row r="109" spans="4:4" x14ac:dyDescent="0.25">
      <c r="D109" s="7"/>
    </row>
    <row r="110" spans="4:4" x14ac:dyDescent="0.25">
      <c r="D110" s="7"/>
    </row>
    <row r="111" spans="4:4" x14ac:dyDescent="0.25">
      <c r="D111" s="7"/>
    </row>
    <row r="112" spans="4:4" x14ac:dyDescent="0.25">
      <c r="D112" s="7"/>
    </row>
    <row r="113" spans="4:4" x14ac:dyDescent="0.25">
      <c r="D113" s="7"/>
    </row>
    <row r="114" spans="4:4" x14ac:dyDescent="0.25">
      <c r="D114" s="7"/>
    </row>
    <row r="115" spans="4:4" x14ac:dyDescent="0.25">
      <c r="D115" s="7"/>
    </row>
    <row r="116" spans="4:4" x14ac:dyDescent="0.25">
      <c r="D116" s="7"/>
    </row>
    <row r="117" spans="4:4" x14ac:dyDescent="0.25">
      <c r="D117" s="7"/>
    </row>
    <row r="118" spans="4:4" x14ac:dyDescent="0.25">
      <c r="D118" s="7"/>
    </row>
    <row r="119" spans="4:4" x14ac:dyDescent="0.25">
      <c r="D119" s="7"/>
    </row>
    <row r="120" spans="4:4" x14ac:dyDescent="0.25">
      <c r="D120" s="7"/>
    </row>
    <row r="121" spans="4:4" x14ac:dyDescent="0.25">
      <c r="D121" s="7"/>
    </row>
    <row r="122" spans="4:4" x14ac:dyDescent="0.25">
      <c r="D122" s="7"/>
    </row>
    <row r="123" spans="4:4" x14ac:dyDescent="0.25">
      <c r="D123" s="7"/>
    </row>
    <row r="124" spans="4:4" x14ac:dyDescent="0.25">
      <c r="D124" s="7"/>
    </row>
    <row r="125" spans="4:4" x14ac:dyDescent="0.25">
      <c r="D125" s="7"/>
    </row>
    <row r="126" spans="4:4" x14ac:dyDescent="0.25">
      <c r="D126" s="7"/>
    </row>
    <row r="127" spans="4:4" x14ac:dyDescent="0.25">
      <c r="D127" s="7"/>
    </row>
    <row r="128" spans="4:4" x14ac:dyDescent="0.25">
      <c r="D128" s="7"/>
    </row>
    <row r="129" spans="4:4" x14ac:dyDescent="0.25">
      <c r="D129" s="7"/>
    </row>
    <row r="130" spans="4:4" x14ac:dyDescent="0.25">
      <c r="D130" s="7"/>
    </row>
    <row r="131" spans="4:4" x14ac:dyDescent="0.25">
      <c r="D131" s="7"/>
    </row>
    <row r="132" spans="4:4" x14ac:dyDescent="0.25">
      <c r="D132" s="7"/>
    </row>
    <row r="133" spans="4:4" x14ac:dyDescent="0.25">
      <c r="D133" s="7"/>
    </row>
    <row r="134" spans="4:4" x14ac:dyDescent="0.25">
      <c r="D134" s="7"/>
    </row>
    <row r="135" spans="4:4" x14ac:dyDescent="0.25">
      <c r="D135" s="7"/>
    </row>
    <row r="136" spans="4:4" x14ac:dyDescent="0.25">
      <c r="D136" s="7"/>
    </row>
    <row r="137" spans="4:4" x14ac:dyDescent="0.25">
      <c r="D137" s="7"/>
    </row>
    <row r="138" spans="4:4" x14ac:dyDescent="0.25">
      <c r="D138" s="7"/>
    </row>
    <row r="139" spans="4:4" x14ac:dyDescent="0.25">
      <c r="D139" s="7"/>
    </row>
    <row r="140" spans="4:4" x14ac:dyDescent="0.25">
      <c r="D140" s="7"/>
    </row>
    <row r="141" spans="4:4" x14ac:dyDescent="0.25">
      <c r="D141" s="7"/>
    </row>
    <row r="142" spans="4:4" x14ac:dyDescent="0.25">
      <c r="D142" s="7"/>
    </row>
    <row r="143" spans="4:4" x14ac:dyDescent="0.25">
      <c r="D143" s="7"/>
    </row>
    <row r="144" spans="4:4" x14ac:dyDescent="0.25">
      <c r="D144" s="7"/>
    </row>
    <row r="145" spans="4:4" x14ac:dyDescent="0.25">
      <c r="D145" s="7"/>
    </row>
    <row r="146" spans="4:4" x14ac:dyDescent="0.25">
      <c r="D146" s="7"/>
    </row>
    <row r="147" spans="4:4" x14ac:dyDescent="0.25">
      <c r="D147" s="7"/>
    </row>
    <row r="148" spans="4:4" x14ac:dyDescent="0.25">
      <c r="D148" s="7"/>
    </row>
    <row r="149" spans="4:4" x14ac:dyDescent="0.25">
      <c r="D149" s="7"/>
    </row>
    <row r="150" spans="4:4" x14ac:dyDescent="0.25">
      <c r="D150" s="7"/>
    </row>
    <row r="151" spans="4:4" x14ac:dyDescent="0.25">
      <c r="D151" s="7"/>
    </row>
    <row r="152" spans="4:4" x14ac:dyDescent="0.25">
      <c r="D152" s="7"/>
    </row>
    <row r="153" spans="4:4" x14ac:dyDescent="0.25">
      <c r="D153" s="7"/>
    </row>
    <row r="154" spans="4:4" x14ac:dyDescent="0.25">
      <c r="D154" s="7"/>
    </row>
    <row r="155" spans="4:4" x14ac:dyDescent="0.25">
      <c r="D155" s="7"/>
    </row>
    <row r="156" spans="4:4" x14ac:dyDescent="0.25">
      <c r="D156" s="7"/>
    </row>
    <row r="157" spans="4:4" x14ac:dyDescent="0.25">
      <c r="D157" s="7"/>
    </row>
    <row r="158" spans="4:4" x14ac:dyDescent="0.25">
      <c r="D158" s="7"/>
    </row>
    <row r="159" spans="4:4" x14ac:dyDescent="0.25">
      <c r="D159" s="7"/>
    </row>
    <row r="160" spans="4:4" x14ac:dyDescent="0.25">
      <c r="D160" s="7"/>
    </row>
    <row r="161" spans="4:4" x14ac:dyDescent="0.25">
      <c r="D161" s="7"/>
    </row>
    <row r="162" spans="4:4" x14ac:dyDescent="0.25">
      <c r="D162" s="7"/>
    </row>
    <row r="163" spans="4:4" x14ac:dyDescent="0.25">
      <c r="D163" s="7"/>
    </row>
    <row r="164" spans="4:4" x14ac:dyDescent="0.25">
      <c r="D164" s="7"/>
    </row>
    <row r="165" spans="4:4" x14ac:dyDescent="0.25">
      <c r="D165" s="7"/>
    </row>
    <row r="166" spans="4:4" x14ac:dyDescent="0.25">
      <c r="D166" s="7"/>
    </row>
    <row r="167" spans="4:4" x14ac:dyDescent="0.25">
      <c r="D167" s="7"/>
    </row>
    <row r="168" spans="4:4" x14ac:dyDescent="0.25">
      <c r="D168" s="7"/>
    </row>
    <row r="169" spans="4:4" x14ac:dyDescent="0.25">
      <c r="D169" s="7"/>
    </row>
    <row r="170" spans="4:4" x14ac:dyDescent="0.25">
      <c r="D170" s="7"/>
    </row>
    <row r="171" spans="4:4" x14ac:dyDescent="0.25">
      <c r="D171" s="7"/>
    </row>
    <row r="172" spans="4:4" x14ac:dyDescent="0.25">
      <c r="D172" s="7"/>
    </row>
    <row r="173" spans="4:4" x14ac:dyDescent="0.25">
      <c r="D173" s="7"/>
    </row>
    <row r="174" spans="4:4" x14ac:dyDescent="0.25">
      <c r="D174" s="7"/>
    </row>
    <row r="175" spans="4:4" x14ac:dyDescent="0.25">
      <c r="D175" s="7"/>
    </row>
    <row r="176" spans="4:4" x14ac:dyDescent="0.25">
      <c r="D176" s="7"/>
    </row>
    <row r="177" spans="4:4" x14ac:dyDescent="0.25">
      <c r="D177" s="7"/>
    </row>
    <row r="178" spans="4:4" x14ac:dyDescent="0.25">
      <c r="D178" s="7"/>
    </row>
    <row r="179" spans="4:4" x14ac:dyDescent="0.25">
      <c r="D179" s="7"/>
    </row>
    <row r="180" spans="4:4" x14ac:dyDescent="0.25">
      <c r="D180" s="7"/>
    </row>
    <row r="181" spans="4:4" x14ac:dyDescent="0.25">
      <c r="D181" s="7"/>
    </row>
    <row r="182" spans="4:4" x14ac:dyDescent="0.25">
      <c r="D182" s="7"/>
    </row>
    <row r="183" spans="4:4" x14ac:dyDescent="0.25">
      <c r="D183" s="7"/>
    </row>
    <row r="184" spans="4:4" x14ac:dyDescent="0.25">
      <c r="D184" s="7"/>
    </row>
    <row r="185" spans="4:4" x14ac:dyDescent="0.25">
      <c r="D185" s="7"/>
    </row>
    <row r="186" spans="4:4" x14ac:dyDescent="0.25">
      <c r="D186" s="7"/>
    </row>
    <row r="187" spans="4:4" x14ac:dyDescent="0.25">
      <c r="D187" s="7"/>
    </row>
    <row r="188" spans="4:4" x14ac:dyDescent="0.25">
      <c r="D188" s="7"/>
    </row>
    <row r="189" spans="4:4" x14ac:dyDescent="0.25">
      <c r="D189" s="7"/>
    </row>
    <row r="190" spans="4:4" x14ac:dyDescent="0.25">
      <c r="D190" s="7"/>
    </row>
    <row r="191" spans="4:4" x14ac:dyDescent="0.25">
      <c r="D191" s="7"/>
    </row>
    <row r="192" spans="4:4" x14ac:dyDescent="0.25">
      <c r="D192" s="7"/>
    </row>
    <row r="193" spans="4:4" x14ac:dyDescent="0.25">
      <c r="D193" s="7"/>
    </row>
    <row r="194" spans="4:4" x14ac:dyDescent="0.25">
      <c r="D194" s="7"/>
    </row>
    <row r="195" spans="4:4" x14ac:dyDescent="0.25">
      <c r="D195" s="7"/>
    </row>
    <row r="196" spans="4:4" x14ac:dyDescent="0.25">
      <c r="D196" s="7"/>
    </row>
    <row r="197" spans="4:4" x14ac:dyDescent="0.25">
      <c r="D197" s="7"/>
    </row>
    <row r="198" spans="4:4" x14ac:dyDescent="0.25">
      <c r="D198" s="7"/>
    </row>
    <row r="199" spans="4:4" x14ac:dyDescent="0.25">
      <c r="D199" s="7"/>
    </row>
    <row r="200" spans="4:4" x14ac:dyDescent="0.25">
      <c r="D200" s="7"/>
    </row>
    <row r="201" spans="4:4" x14ac:dyDescent="0.25">
      <c r="D201" s="7"/>
    </row>
    <row r="202" spans="4:4" x14ac:dyDescent="0.25">
      <c r="D202" s="7"/>
    </row>
    <row r="203" spans="4:4" x14ac:dyDescent="0.25">
      <c r="D203" s="7"/>
    </row>
    <row r="204" spans="4:4" x14ac:dyDescent="0.25">
      <c r="D204" s="7"/>
    </row>
    <row r="205" spans="4:4" x14ac:dyDescent="0.25">
      <c r="D205" s="7"/>
    </row>
    <row r="206" spans="4:4" x14ac:dyDescent="0.25">
      <c r="D206" s="7"/>
    </row>
    <row r="207" spans="4:4" x14ac:dyDescent="0.25">
      <c r="D207" s="7"/>
    </row>
    <row r="208" spans="4:4" x14ac:dyDescent="0.25">
      <c r="D208" s="7"/>
    </row>
    <row r="209" spans="4:4" x14ac:dyDescent="0.25">
      <c r="D209" s="7"/>
    </row>
    <row r="210" spans="4:4" x14ac:dyDescent="0.25">
      <c r="D210" s="7"/>
    </row>
    <row r="211" spans="4:4" x14ac:dyDescent="0.25">
      <c r="D211" s="7"/>
    </row>
    <row r="212" spans="4:4" x14ac:dyDescent="0.25">
      <c r="D212" s="7"/>
    </row>
    <row r="213" spans="4:4" x14ac:dyDescent="0.25">
      <c r="D213" s="7"/>
    </row>
    <row r="214" spans="4:4" x14ac:dyDescent="0.25">
      <c r="D214" s="7"/>
    </row>
    <row r="215" spans="4:4" x14ac:dyDescent="0.25">
      <c r="D215" s="7"/>
    </row>
    <row r="216" spans="4:4" x14ac:dyDescent="0.25">
      <c r="D216" s="7"/>
    </row>
    <row r="217" spans="4:4" x14ac:dyDescent="0.25">
      <c r="D217" s="7"/>
    </row>
    <row r="218" spans="4:4" x14ac:dyDescent="0.25">
      <c r="D218" s="7"/>
    </row>
    <row r="219" spans="4:4" x14ac:dyDescent="0.25">
      <c r="D219" s="7"/>
    </row>
    <row r="220" spans="4:4" x14ac:dyDescent="0.25">
      <c r="D220" s="7"/>
    </row>
    <row r="221" spans="4:4" x14ac:dyDescent="0.25">
      <c r="D221" s="7"/>
    </row>
    <row r="222" spans="4:4" x14ac:dyDescent="0.25">
      <c r="D222" s="7"/>
    </row>
    <row r="223" spans="4:4" x14ac:dyDescent="0.25">
      <c r="D223" s="7"/>
    </row>
    <row r="224" spans="4:4" x14ac:dyDescent="0.25">
      <c r="D224" s="7"/>
    </row>
    <row r="225" spans="4:4" x14ac:dyDescent="0.25">
      <c r="D225" s="7"/>
    </row>
    <row r="226" spans="4:4" x14ac:dyDescent="0.25">
      <c r="D226" s="7"/>
    </row>
    <row r="227" spans="4:4" x14ac:dyDescent="0.25">
      <c r="D227" s="7"/>
    </row>
    <row r="228" spans="4:4" x14ac:dyDescent="0.25">
      <c r="D228" s="7"/>
    </row>
    <row r="229" spans="4:4" x14ac:dyDescent="0.25">
      <c r="D229" s="7"/>
    </row>
    <row r="230" spans="4:4" x14ac:dyDescent="0.25">
      <c r="D230" s="7"/>
    </row>
    <row r="231" spans="4:4" x14ac:dyDescent="0.25">
      <c r="D231" s="7"/>
    </row>
    <row r="232" spans="4:4" x14ac:dyDescent="0.25">
      <c r="D232" s="7"/>
    </row>
    <row r="233" spans="4:4" x14ac:dyDescent="0.25">
      <c r="D233" s="7"/>
    </row>
    <row r="234" spans="4:4" x14ac:dyDescent="0.25">
      <c r="D234" s="7"/>
    </row>
    <row r="235" spans="4:4" x14ac:dyDescent="0.25">
      <c r="D235" s="7"/>
    </row>
    <row r="236" spans="4:4" x14ac:dyDescent="0.25">
      <c r="D236" s="7"/>
    </row>
    <row r="237" spans="4:4" x14ac:dyDescent="0.25">
      <c r="D237" s="7"/>
    </row>
    <row r="238" spans="4:4" x14ac:dyDescent="0.25">
      <c r="D238" s="7"/>
    </row>
    <row r="239" spans="4:4" x14ac:dyDescent="0.25">
      <c r="D239" s="7"/>
    </row>
    <row r="240" spans="4:4" x14ac:dyDescent="0.25">
      <c r="D240" s="7"/>
    </row>
    <row r="241" spans="4:4" x14ac:dyDescent="0.25">
      <c r="D241" s="7"/>
    </row>
    <row r="242" spans="4:4" x14ac:dyDescent="0.25">
      <c r="D242" s="7"/>
    </row>
    <row r="243" spans="4:4" x14ac:dyDescent="0.25">
      <c r="D243" s="7"/>
    </row>
    <row r="244" spans="4:4" x14ac:dyDescent="0.25">
      <c r="D244" s="7"/>
    </row>
    <row r="245" spans="4:4" x14ac:dyDescent="0.25">
      <c r="D245" s="7"/>
    </row>
    <row r="246" spans="4:4" x14ac:dyDescent="0.25">
      <c r="D246" s="7"/>
    </row>
    <row r="247" spans="4:4" x14ac:dyDescent="0.25">
      <c r="D247" s="7"/>
    </row>
    <row r="248" spans="4:4" x14ac:dyDescent="0.25">
      <c r="D248" s="7"/>
    </row>
    <row r="249" spans="4:4" x14ac:dyDescent="0.25">
      <c r="D249" s="7"/>
    </row>
    <row r="250" spans="4:4" x14ac:dyDescent="0.25">
      <c r="D250" s="7"/>
    </row>
    <row r="251" spans="4:4" x14ac:dyDescent="0.25">
      <c r="D251" s="7"/>
    </row>
    <row r="252" spans="4:4" x14ac:dyDescent="0.25">
      <c r="D252" s="7"/>
    </row>
    <row r="253" spans="4:4" x14ac:dyDescent="0.25">
      <c r="D253" s="7"/>
    </row>
    <row r="254" spans="4:4" x14ac:dyDescent="0.25">
      <c r="D254" s="7"/>
    </row>
    <row r="255" spans="4:4" x14ac:dyDescent="0.25">
      <c r="D255" s="7"/>
    </row>
    <row r="256" spans="4:4" x14ac:dyDescent="0.25">
      <c r="D256" s="7"/>
    </row>
    <row r="257" spans="4:4" x14ac:dyDescent="0.25">
      <c r="D257" s="7"/>
    </row>
    <row r="258" spans="4:4" x14ac:dyDescent="0.25">
      <c r="D258" s="7"/>
    </row>
    <row r="259" spans="4:4" x14ac:dyDescent="0.25">
      <c r="D259" s="7"/>
    </row>
    <row r="260" spans="4:4" x14ac:dyDescent="0.25">
      <c r="D260" s="7"/>
    </row>
    <row r="261" spans="4:4" x14ac:dyDescent="0.25">
      <c r="D261" s="7"/>
    </row>
    <row r="262" spans="4:4" x14ac:dyDescent="0.25">
      <c r="D262" s="7"/>
    </row>
    <row r="263" spans="4:4" x14ac:dyDescent="0.25">
      <c r="D263" s="7"/>
    </row>
    <row r="264" spans="4:4" x14ac:dyDescent="0.25">
      <c r="D264" s="7"/>
    </row>
    <row r="265" spans="4:4" x14ac:dyDescent="0.25">
      <c r="D265" s="7"/>
    </row>
    <row r="266" spans="4:4" x14ac:dyDescent="0.25">
      <c r="D266" s="7"/>
    </row>
    <row r="267" spans="4:4" x14ac:dyDescent="0.25">
      <c r="D267" s="7"/>
    </row>
    <row r="268" spans="4:4" x14ac:dyDescent="0.25">
      <c r="D268" s="7"/>
    </row>
    <row r="269" spans="4:4" x14ac:dyDescent="0.25">
      <c r="D269" s="7"/>
    </row>
    <row r="270" spans="4:4" x14ac:dyDescent="0.25">
      <c r="D270" s="7"/>
    </row>
    <row r="271" spans="4:4" x14ac:dyDescent="0.25">
      <c r="D271" s="7"/>
    </row>
    <row r="272" spans="4:4" x14ac:dyDescent="0.25">
      <c r="D272" s="7"/>
    </row>
    <row r="273" spans="4:4" x14ac:dyDescent="0.25">
      <c r="D273" s="7"/>
    </row>
    <row r="274" spans="4:4" x14ac:dyDescent="0.25">
      <c r="D274" s="7"/>
    </row>
    <row r="275" spans="4:4" x14ac:dyDescent="0.25">
      <c r="D275" s="7"/>
    </row>
    <row r="276" spans="4:4" x14ac:dyDescent="0.25">
      <c r="D276" s="7"/>
    </row>
    <row r="277" spans="4:4" x14ac:dyDescent="0.25">
      <c r="D277" s="7"/>
    </row>
    <row r="278" spans="4:4" x14ac:dyDescent="0.25">
      <c r="D278" s="7"/>
    </row>
    <row r="279" spans="4:4" x14ac:dyDescent="0.25">
      <c r="D279" s="7"/>
    </row>
    <row r="280" spans="4:4" x14ac:dyDescent="0.25">
      <c r="D280" s="7"/>
    </row>
    <row r="281" spans="4:4" x14ac:dyDescent="0.25">
      <c r="D281" s="7"/>
    </row>
    <row r="282" spans="4:4" x14ac:dyDescent="0.25">
      <c r="D282" s="7"/>
    </row>
    <row r="283" spans="4:4" x14ac:dyDescent="0.25">
      <c r="D283" s="7"/>
    </row>
    <row r="284" spans="4:4" x14ac:dyDescent="0.25">
      <c r="D284" s="7"/>
    </row>
    <row r="285" spans="4:4" x14ac:dyDescent="0.25">
      <c r="D285" s="7"/>
    </row>
    <row r="286" spans="4:4" x14ac:dyDescent="0.25">
      <c r="D286" s="7"/>
    </row>
    <row r="287" spans="4:4" x14ac:dyDescent="0.25">
      <c r="D287" s="7"/>
    </row>
    <row r="288" spans="4:4" x14ac:dyDescent="0.25">
      <c r="D288" s="7"/>
    </row>
    <row r="289" spans="4:4" x14ac:dyDescent="0.25">
      <c r="D289" s="7"/>
    </row>
    <row r="290" spans="4:4" x14ac:dyDescent="0.25">
      <c r="D290" s="7"/>
    </row>
    <row r="291" spans="4:4" x14ac:dyDescent="0.25">
      <c r="D291" s="7"/>
    </row>
    <row r="292" spans="4:4" x14ac:dyDescent="0.25">
      <c r="D292" s="7"/>
    </row>
    <row r="293" spans="4:4" x14ac:dyDescent="0.25">
      <c r="D293" s="7"/>
    </row>
    <row r="294" spans="4:4" x14ac:dyDescent="0.25">
      <c r="D294" s="7"/>
    </row>
    <row r="295" spans="4:4" x14ac:dyDescent="0.25">
      <c r="D295" s="7"/>
    </row>
    <row r="296" spans="4:4" x14ac:dyDescent="0.25">
      <c r="D296" s="7"/>
    </row>
    <row r="297" spans="4:4" x14ac:dyDescent="0.25">
      <c r="D297" s="7"/>
    </row>
    <row r="298" spans="4:4" x14ac:dyDescent="0.25">
      <c r="D298" s="7"/>
    </row>
    <row r="299" spans="4:4" x14ac:dyDescent="0.25">
      <c r="D299" s="7"/>
    </row>
    <row r="300" spans="4:4" x14ac:dyDescent="0.25">
      <c r="D300" s="7"/>
    </row>
    <row r="301" spans="4:4" x14ac:dyDescent="0.25">
      <c r="D301" s="7"/>
    </row>
    <row r="302" spans="4:4" x14ac:dyDescent="0.25">
      <c r="D302" s="7"/>
    </row>
    <row r="303" spans="4:4" x14ac:dyDescent="0.25">
      <c r="D303" s="7"/>
    </row>
    <row r="304" spans="4:4" x14ac:dyDescent="0.25">
      <c r="D304" s="7"/>
    </row>
    <row r="305" spans="4:4" x14ac:dyDescent="0.25">
      <c r="D305" s="7"/>
    </row>
    <row r="306" spans="4:4" x14ac:dyDescent="0.25">
      <c r="D306" s="7"/>
    </row>
    <row r="307" spans="4:4" x14ac:dyDescent="0.25">
      <c r="D307" s="7"/>
    </row>
    <row r="308" spans="4:4" x14ac:dyDescent="0.25">
      <c r="D308" s="7"/>
    </row>
    <row r="309" spans="4:4" x14ac:dyDescent="0.25">
      <c r="D309" s="7"/>
    </row>
    <row r="310" spans="4:4" x14ac:dyDescent="0.25">
      <c r="D310" s="7"/>
    </row>
    <row r="311" spans="4:4" x14ac:dyDescent="0.25">
      <c r="D311" s="7"/>
    </row>
    <row r="312" spans="4:4" x14ac:dyDescent="0.25">
      <c r="D312" s="7"/>
    </row>
    <row r="313" spans="4:4" x14ac:dyDescent="0.25">
      <c r="D313" s="7"/>
    </row>
    <row r="314" spans="4:4" x14ac:dyDescent="0.25">
      <c r="D314" s="7"/>
    </row>
    <row r="315" spans="4:4" x14ac:dyDescent="0.25">
      <c r="D315" s="7"/>
    </row>
    <row r="316" spans="4:4" x14ac:dyDescent="0.25">
      <c r="D316" s="7"/>
    </row>
    <row r="317" spans="4:4" x14ac:dyDescent="0.25">
      <c r="D317" s="7"/>
    </row>
    <row r="318" spans="4:4" x14ac:dyDescent="0.25">
      <c r="D318" s="7"/>
    </row>
    <row r="319" spans="4:4" x14ac:dyDescent="0.25">
      <c r="D319" s="7"/>
    </row>
    <row r="320" spans="4:4" x14ac:dyDescent="0.25">
      <c r="D320" s="7"/>
    </row>
    <row r="321" spans="4:4" x14ac:dyDescent="0.25">
      <c r="D321" s="7"/>
    </row>
    <row r="322" spans="4:4" x14ac:dyDescent="0.25">
      <c r="D322" s="7"/>
    </row>
    <row r="323" spans="4:4" x14ac:dyDescent="0.25">
      <c r="D323" s="7"/>
    </row>
    <row r="324" spans="4:4" x14ac:dyDescent="0.25">
      <c r="D324" s="7"/>
    </row>
    <row r="325" spans="4:4" x14ac:dyDescent="0.25">
      <c r="D325" s="7"/>
    </row>
    <row r="326" spans="4:4" x14ac:dyDescent="0.25">
      <c r="D326" s="7"/>
    </row>
    <row r="327" spans="4:4" x14ac:dyDescent="0.25">
      <c r="D327" s="7"/>
    </row>
    <row r="328" spans="4:4" x14ac:dyDescent="0.25">
      <c r="D328" s="7"/>
    </row>
    <row r="329" spans="4:4" x14ac:dyDescent="0.25">
      <c r="D329" s="7"/>
    </row>
    <row r="330" spans="4:4" x14ac:dyDescent="0.25">
      <c r="D330" s="7"/>
    </row>
    <row r="331" spans="4:4" x14ac:dyDescent="0.25">
      <c r="D331" s="7"/>
    </row>
    <row r="332" spans="4:4" x14ac:dyDescent="0.25">
      <c r="D332" s="7"/>
    </row>
    <row r="333" spans="4:4" x14ac:dyDescent="0.25">
      <c r="D333" s="7"/>
    </row>
    <row r="334" spans="4:4" x14ac:dyDescent="0.25">
      <c r="D334" s="7"/>
    </row>
    <row r="335" spans="4:4" x14ac:dyDescent="0.25">
      <c r="D335" s="7"/>
    </row>
    <row r="336" spans="4:4" x14ac:dyDescent="0.25">
      <c r="D336" s="7"/>
    </row>
    <row r="337" spans="4:4" x14ac:dyDescent="0.25">
      <c r="D337" s="7"/>
    </row>
    <row r="338" spans="4:4" x14ac:dyDescent="0.25">
      <c r="D338" s="7"/>
    </row>
    <row r="339" spans="4:4" x14ac:dyDescent="0.25">
      <c r="D339" s="7"/>
    </row>
    <row r="340" spans="4:4" x14ac:dyDescent="0.25">
      <c r="D340" s="7"/>
    </row>
    <row r="341" spans="4:4" x14ac:dyDescent="0.25">
      <c r="D341" s="7"/>
    </row>
    <row r="342" spans="4:4" x14ac:dyDescent="0.25">
      <c r="D342" s="7"/>
    </row>
    <row r="343" spans="4:4" x14ac:dyDescent="0.25">
      <c r="D343" s="7"/>
    </row>
    <row r="344" spans="4:4" x14ac:dyDescent="0.25">
      <c r="D344" s="7"/>
    </row>
    <row r="345" spans="4:4" x14ac:dyDescent="0.25">
      <c r="D345" s="7"/>
    </row>
    <row r="346" spans="4:4" x14ac:dyDescent="0.25">
      <c r="D346" s="7"/>
    </row>
    <row r="347" spans="4:4" x14ac:dyDescent="0.25">
      <c r="D347" s="7"/>
    </row>
    <row r="348" spans="4:4" x14ac:dyDescent="0.25">
      <c r="D348" s="7"/>
    </row>
    <row r="349" spans="4:4" x14ac:dyDescent="0.25">
      <c r="D349" s="7"/>
    </row>
    <row r="350" spans="4:4" x14ac:dyDescent="0.25">
      <c r="D350" s="7"/>
    </row>
    <row r="351" spans="4:4" x14ac:dyDescent="0.25">
      <c r="D351" s="7"/>
    </row>
    <row r="352" spans="4:4" x14ac:dyDescent="0.25">
      <c r="D352" s="7"/>
    </row>
    <row r="353" spans="4:4" x14ac:dyDescent="0.25">
      <c r="D353" s="7"/>
    </row>
    <row r="354" spans="4:4" x14ac:dyDescent="0.25">
      <c r="D354" s="7"/>
    </row>
    <row r="355" spans="4:4" x14ac:dyDescent="0.25">
      <c r="D355" s="7"/>
    </row>
    <row r="356" spans="4:4" x14ac:dyDescent="0.25">
      <c r="D356" s="7"/>
    </row>
    <row r="357" spans="4:4" x14ac:dyDescent="0.25">
      <c r="D357" s="7"/>
    </row>
    <row r="358" spans="4:4" x14ac:dyDescent="0.25">
      <c r="D358" s="7"/>
    </row>
    <row r="359" spans="4:4" x14ac:dyDescent="0.25">
      <c r="D359" s="7"/>
    </row>
    <row r="360" spans="4:4" x14ac:dyDescent="0.25">
      <c r="D360" s="7"/>
    </row>
    <row r="361" spans="4:4" x14ac:dyDescent="0.25">
      <c r="D361" s="7"/>
    </row>
    <row r="362" spans="4:4" x14ac:dyDescent="0.25">
      <c r="D362" s="7"/>
    </row>
    <row r="363" spans="4:4" x14ac:dyDescent="0.25">
      <c r="D363" s="7"/>
    </row>
    <row r="364" spans="4:4" x14ac:dyDescent="0.25">
      <c r="D364" s="7"/>
    </row>
    <row r="365" spans="4:4" x14ac:dyDescent="0.25">
      <c r="D365" s="7"/>
    </row>
    <row r="366" spans="4:4" x14ac:dyDescent="0.25">
      <c r="D366" s="7"/>
    </row>
    <row r="367" spans="4:4" x14ac:dyDescent="0.25">
      <c r="D367" s="7"/>
    </row>
    <row r="368" spans="4:4" x14ac:dyDescent="0.25">
      <c r="D368" s="7"/>
    </row>
    <row r="369" spans="4:4" x14ac:dyDescent="0.25">
      <c r="D369" s="7"/>
    </row>
    <row r="370" spans="4:4" x14ac:dyDescent="0.25">
      <c r="D370" s="7"/>
    </row>
    <row r="371" spans="4:4" x14ac:dyDescent="0.25">
      <c r="D371" s="7"/>
    </row>
    <row r="372" spans="4:4" x14ac:dyDescent="0.25">
      <c r="D372" s="7"/>
    </row>
    <row r="373" spans="4:4" x14ac:dyDescent="0.25">
      <c r="D373" s="7"/>
    </row>
    <row r="374" spans="4:4" x14ac:dyDescent="0.25">
      <c r="D374" s="7"/>
    </row>
    <row r="375" spans="4:4" x14ac:dyDescent="0.25">
      <c r="D375" s="7"/>
    </row>
    <row r="376" spans="4:4" x14ac:dyDescent="0.25">
      <c r="D376" s="7"/>
    </row>
    <row r="377" spans="4:4" x14ac:dyDescent="0.25">
      <c r="D377" s="7"/>
    </row>
    <row r="378" spans="4:4" x14ac:dyDescent="0.25">
      <c r="D378" s="7"/>
    </row>
    <row r="379" spans="4:4" x14ac:dyDescent="0.25">
      <c r="D379" s="7"/>
    </row>
    <row r="380" spans="4:4" x14ac:dyDescent="0.25">
      <c r="D380" s="7"/>
    </row>
    <row r="381" spans="4:4" x14ac:dyDescent="0.25">
      <c r="D381" s="7"/>
    </row>
    <row r="382" spans="4:4" x14ac:dyDescent="0.25">
      <c r="D382" s="7"/>
    </row>
    <row r="383" spans="4:4" x14ac:dyDescent="0.25">
      <c r="D383" s="7"/>
    </row>
    <row r="384" spans="4:4" x14ac:dyDescent="0.25">
      <c r="D384" s="7"/>
    </row>
    <row r="385" spans="4:4" x14ac:dyDescent="0.25">
      <c r="D385" s="7"/>
    </row>
    <row r="386" spans="4:4" x14ac:dyDescent="0.25">
      <c r="D386" s="7"/>
    </row>
    <row r="387" spans="4:4" x14ac:dyDescent="0.25">
      <c r="D387" s="7"/>
    </row>
    <row r="388" spans="4:4" x14ac:dyDescent="0.25">
      <c r="D388" s="7"/>
    </row>
    <row r="389" spans="4:4" x14ac:dyDescent="0.25">
      <c r="D389" s="7"/>
    </row>
    <row r="390" spans="4:4" x14ac:dyDescent="0.25">
      <c r="D390" s="7"/>
    </row>
    <row r="391" spans="4:4" x14ac:dyDescent="0.25">
      <c r="D391" s="7"/>
    </row>
    <row r="392" spans="4:4" x14ac:dyDescent="0.25">
      <c r="D392" s="7"/>
    </row>
    <row r="393" spans="4:4" x14ac:dyDescent="0.25">
      <c r="D393" s="7"/>
    </row>
    <row r="394" spans="4:4" x14ac:dyDescent="0.25">
      <c r="D394" s="7"/>
    </row>
    <row r="395" spans="4:4" x14ac:dyDescent="0.25">
      <c r="D395" s="7"/>
    </row>
    <row r="396" spans="4:4" x14ac:dyDescent="0.25">
      <c r="D396" s="7"/>
    </row>
    <row r="397" spans="4:4" x14ac:dyDescent="0.25">
      <c r="D397" s="7"/>
    </row>
    <row r="398" spans="4:4" x14ac:dyDescent="0.25">
      <c r="D398" s="7"/>
    </row>
    <row r="399" spans="4:4" x14ac:dyDescent="0.25">
      <c r="D399" s="7"/>
    </row>
    <row r="400" spans="4:4" x14ac:dyDescent="0.25">
      <c r="D400" s="7"/>
    </row>
    <row r="401" spans="4:4" x14ac:dyDescent="0.25">
      <c r="D401" s="7"/>
    </row>
    <row r="402" spans="4:4" x14ac:dyDescent="0.25">
      <c r="D402" s="7"/>
    </row>
    <row r="403" spans="4:4" x14ac:dyDescent="0.25">
      <c r="D403" s="7"/>
    </row>
    <row r="404" spans="4:4" x14ac:dyDescent="0.25">
      <c r="D404" s="7"/>
    </row>
    <row r="405" spans="4:4" x14ac:dyDescent="0.25">
      <c r="D405" s="7"/>
    </row>
    <row r="406" spans="4:4" x14ac:dyDescent="0.25">
      <c r="D406" s="7"/>
    </row>
    <row r="407" spans="4:4" x14ac:dyDescent="0.25">
      <c r="D407" s="7"/>
    </row>
    <row r="408" spans="4:4" x14ac:dyDescent="0.25">
      <c r="D408" s="7"/>
    </row>
    <row r="409" spans="4:4" x14ac:dyDescent="0.25">
      <c r="D409" s="7"/>
    </row>
    <row r="410" spans="4:4" x14ac:dyDescent="0.25">
      <c r="D410" s="7"/>
    </row>
    <row r="411" spans="4:4" x14ac:dyDescent="0.25">
      <c r="D411" s="7"/>
    </row>
    <row r="412" spans="4:4" x14ac:dyDescent="0.25">
      <c r="D412" s="7"/>
    </row>
    <row r="413" spans="4:4" x14ac:dyDescent="0.25">
      <c r="D413" s="7"/>
    </row>
    <row r="414" spans="4:4" x14ac:dyDescent="0.25">
      <c r="D414" s="7"/>
    </row>
    <row r="415" spans="4:4" x14ac:dyDescent="0.25">
      <c r="D415" s="7"/>
    </row>
    <row r="416" spans="4:4" x14ac:dyDescent="0.25">
      <c r="D416" s="7"/>
    </row>
    <row r="417" spans="4:4" x14ac:dyDescent="0.25">
      <c r="D417" s="7"/>
    </row>
    <row r="418" spans="4:4" x14ac:dyDescent="0.25">
      <c r="D418" s="7"/>
    </row>
    <row r="419" spans="4:4" x14ac:dyDescent="0.25">
      <c r="D419" s="7"/>
    </row>
    <row r="420" spans="4:4" x14ac:dyDescent="0.25">
      <c r="D420" s="7"/>
    </row>
    <row r="421" spans="4:4" x14ac:dyDescent="0.25">
      <c r="D421" s="7"/>
    </row>
    <row r="422" spans="4:4" x14ac:dyDescent="0.25">
      <c r="D422" s="7"/>
    </row>
    <row r="423" spans="4:4" x14ac:dyDescent="0.25">
      <c r="D423" s="7"/>
    </row>
    <row r="424" spans="4:4" x14ac:dyDescent="0.25">
      <c r="D424" s="7"/>
    </row>
    <row r="425" spans="4:4" x14ac:dyDescent="0.25">
      <c r="D425" s="7"/>
    </row>
    <row r="426" spans="4:4" x14ac:dyDescent="0.25">
      <c r="D426" s="7"/>
    </row>
    <row r="427" spans="4:4" x14ac:dyDescent="0.25">
      <c r="D427" s="7"/>
    </row>
    <row r="428" spans="4:4" x14ac:dyDescent="0.25">
      <c r="D428" s="7"/>
    </row>
    <row r="429" spans="4:4" x14ac:dyDescent="0.25">
      <c r="D429" s="7"/>
    </row>
    <row r="430" spans="4:4" x14ac:dyDescent="0.25">
      <c r="D430" s="7"/>
    </row>
    <row r="431" spans="4:4" x14ac:dyDescent="0.25">
      <c r="D431" s="7"/>
    </row>
    <row r="432" spans="4:4" x14ac:dyDescent="0.25">
      <c r="D432" s="7"/>
    </row>
    <row r="433" spans="4:4" x14ac:dyDescent="0.25">
      <c r="D433" s="7"/>
    </row>
    <row r="434" spans="4:4" x14ac:dyDescent="0.25">
      <c r="D434" s="7"/>
    </row>
    <row r="435" spans="4:4" x14ac:dyDescent="0.25">
      <c r="D435" s="7"/>
    </row>
    <row r="436" spans="4:4" x14ac:dyDescent="0.25">
      <c r="D436" s="7"/>
    </row>
    <row r="437" spans="4:4" x14ac:dyDescent="0.25">
      <c r="D437" s="7"/>
    </row>
    <row r="438" spans="4:4" x14ac:dyDescent="0.25">
      <c r="D438" s="7"/>
    </row>
    <row r="439" spans="4:4" x14ac:dyDescent="0.25">
      <c r="D439" s="7"/>
    </row>
    <row r="440" spans="4:4" x14ac:dyDescent="0.25">
      <c r="D440" s="7"/>
    </row>
    <row r="441" spans="4:4" x14ac:dyDescent="0.25">
      <c r="D441" s="7"/>
    </row>
    <row r="442" spans="4:4" x14ac:dyDescent="0.25">
      <c r="D442" s="7"/>
    </row>
    <row r="443" spans="4:4" x14ac:dyDescent="0.25">
      <c r="D443" s="7"/>
    </row>
    <row r="444" spans="4:4" x14ac:dyDescent="0.25">
      <c r="D444" s="7"/>
    </row>
    <row r="445" spans="4:4" x14ac:dyDescent="0.25">
      <c r="D445" s="7"/>
    </row>
    <row r="446" spans="4:4" x14ac:dyDescent="0.25">
      <c r="D446" s="7"/>
    </row>
    <row r="447" spans="4:4" x14ac:dyDescent="0.25">
      <c r="D447" s="7"/>
    </row>
    <row r="448" spans="4:4" x14ac:dyDescent="0.25">
      <c r="D448" s="7"/>
    </row>
    <row r="449" spans="4:4" x14ac:dyDescent="0.25">
      <c r="D449" s="7"/>
    </row>
    <row r="450" spans="4:4" x14ac:dyDescent="0.25">
      <c r="D450" s="7"/>
    </row>
    <row r="451" spans="4:4" x14ac:dyDescent="0.25">
      <c r="D451" s="7"/>
    </row>
    <row r="452" spans="4:4" x14ac:dyDescent="0.25">
      <c r="D452" s="7"/>
    </row>
    <row r="453" spans="4:4" x14ac:dyDescent="0.25">
      <c r="D453" s="7"/>
    </row>
    <row r="454" spans="4:4" x14ac:dyDescent="0.25">
      <c r="D454" s="7"/>
    </row>
    <row r="455" spans="4:4" x14ac:dyDescent="0.25">
      <c r="D455" s="7"/>
    </row>
    <row r="456" spans="4:4" x14ac:dyDescent="0.25">
      <c r="D456" s="7"/>
    </row>
    <row r="457" spans="4:4" x14ac:dyDescent="0.25">
      <c r="D457" s="7"/>
    </row>
    <row r="458" spans="4:4" x14ac:dyDescent="0.25">
      <c r="D458" s="7"/>
    </row>
    <row r="459" spans="4:4" x14ac:dyDescent="0.25">
      <c r="D459" s="7"/>
    </row>
    <row r="460" spans="4:4" x14ac:dyDescent="0.25">
      <c r="D460" s="7"/>
    </row>
    <row r="461" spans="4:4" x14ac:dyDescent="0.25">
      <c r="D461" s="7"/>
    </row>
    <row r="462" spans="4:4" x14ac:dyDescent="0.25">
      <c r="D462" s="7"/>
    </row>
    <row r="463" spans="4:4" x14ac:dyDescent="0.25">
      <c r="D463" s="7"/>
    </row>
    <row r="464" spans="4:4" x14ac:dyDescent="0.25">
      <c r="D464" s="7"/>
    </row>
    <row r="465" spans="4:4" x14ac:dyDescent="0.25">
      <c r="D465" s="7"/>
    </row>
    <row r="466" spans="4:4" x14ac:dyDescent="0.25">
      <c r="D466" s="7"/>
    </row>
    <row r="467" spans="4:4" x14ac:dyDescent="0.25">
      <c r="D467" s="7"/>
    </row>
    <row r="468" spans="4:4" x14ac:dyDescent="0.25">
      <c r="D468" s="7"/>
    </row>
    <row r="469" spans="4:4" x14ac:dyDescent="0.25">
      <c r="D469" s="7"/>
    </row>
    <row r="470" spans="4:4" x14ac:dyDescent="0.25">
      <c r="D470" s="7"/>
    </row>
    <row r="471" spans="4:4" x14ac:dyDescent="0.25">
      <c r="D471" s="7"/>
    </row>
    <row r="472" spans="4:4" x14ac:dyDescent="0.25">
      <c r="D472" s="7"/>
    </row>
    <row r="473" spans="4:4" x14ac:dyDescent="0.25">
      <c r="D473" s="7"/>
    </row>
    <row r="474" spans="4:4" x14ac:dyDescent="0.25">
      <c r="D474" s="7"/>
    </row>
    <row r="475" spans="4:4" x14ac:dyDescent="0.25">
      <c r="D475" s="7"/>
    </row>
    <row r="476" spans="4:4" x14ac:dyDescent="0.25">
      <c r="D476" s="7"/>
    </row>
    <row r="477" spans="4:4" x14ac:dyDescent="0.25">
      <c r="D477" s="7"/>
    </row>
    <row r="478" spans="4:4" x14ac:dyDescent="0.25">
      <c r="D478" s="7"/>
    </row>
    <row r="479" spans="4:4" x14ac:dyDescent="0.25">
      <c r="D479" s="7"/>
    </row>
    <row r="480" spans="4:4" x14ac:dyDescent="0.25">
      <c r="D480" s="7"/>
    </row>
    <row r="481" spans="4:4" x14ac:dyDescent="0.25">
      <c r="D481" s="7"/>
    </row>
    <row r="482" spans="4:4" x14ac:dyDescent="0.25">
      <c r="D482" s="7"/>
    </row>
    <row r="483" spans="4:4" x14ac:dyDescent="0.25">
      <c r="D483" s="7"/>
    </row>
    <row r="484" spans="4:4" x14ac:dyDescent="0.25">
      <c r="D484" s="7"/>
    </row>
    <row r="485" spans="4:4" x14ac:dyDescent="0.25">
      <c r="D485" s="7"/>
    </row>
    <row r="486" spans="4:4" x14ac:dyDescent="0.25">
      <c r="D486" s="7"/>
    </row>
    <row r="487" spans="4:4" x14ac:dyDescent="0.25">
      <c r="D487" s="7"/>
    </row>
    <row r="488" spans="4:4" x14ac:dyDescent="0.25">
      <c r="D488" s="7"/>
    </row>
    <row r="489" spans="4:4" x14ac:dyDescent="0.25">
      <c r="D489" s="7"/>
    </row>
    <row r="490" spans="4:4" x14ac:dyDescent="0.25">
      <c r="D490" s="7"/>
    </row>
    <row r="491" spans="4:4" x14ac:dyDescent="0.25">
      <c r="D491" s="7"/>
    </row>
    <row r="492" spans="4:4" x14ac:dyDescent="0.25">
      <c r="D492" s="7"/>
    </row>
    <row r="493" spans="4:4" x14ac:dyDescent="0.25">
      <c r="D493" s="7"/>
    </row>
    <row r="494" spans="4:4" x14ac:dyDescent="0.25">
      <c r="D494" s="7"/>
    </row>
    <row r="495" spans="4:4" x14ac:dyDescent="0.25">
      <c r="D495" s="7"/>
    </row>
    <row r="496" spans="4:4" x14ac:dyDescent="0.25">
      <c r="D496" s="7"/>
    </row>
    <row r="497" spans="4:4" x14ac:dyDescent="0.25">
      <c r="D497" s="7"/>
    </row>
    <row r="498" spans="4:4" x14ac:dyDescent="0.25">
      <c r="D498" s="7"/>
    </row>
    <row r="499" spans="4:4" x14ac:dyDescent="0.25">
      <c r="D499" s="7"/>
    </row>
    <row r="500" spans="4:4" x14ac:dyDescent="0.25">
      <c r="D500" s="7"/>
    </row>
    <row r="501" spans="4:4" x14ac:dyDescent="0.25">
      <c r="D501" s="7"/>
    </row>
    <row r="502" spans="4:4" x14ac:dyDescent="0.25">
      <c r="D502" s="7"/>
    </row>
    <row r="503" spans="4:4" x14ac:dyDescent="0.25">
      <c r="D503" s="7"/>
    </row>
    <row r="504" spans="4:4" x14ac:dyDescent="0.25">
      <c r="D504" s="7"/>
    </row>
    <row r="505" spans="4:4" x14ac:dyDescent="0.25">
      <c r="D505" s="7"/>
    </row>
    <row r="506" spans="4:4" x14ac:dyDescent="0.25">
      <c r="D506" s="7"/>
    </row>
    <row r="507" spans="4:4" x14ac:dyDescent="0.25">
      <c r="D507" s="7"/>
    </row>
    <row r="508" spans="4:4" x14ac:dyDescent="0.25">
      <c r="D508" s="7"/>
    </row>
    <row r="509" spans="4:4" x14ac:dyDescent="0.25">
      <c r="D509" s="7"/>
    </row>
    <row r="510" spans="4:4" x14ac:dyDescent="0.25">
      <c r="D510" s="7"/>
    </row>
    <row r="511" spans="4:4" x14ac:dyDescent="0.25">
      <c r="D511" s="7"/>
    </row>
    <row r="512" spans="4:4" x14ac:dyDescent="0.25">
      <c r="D512" s="7"/>
    </row>
    <row r="513" spans="4:4" x14ac:dyDescent="0.25">
      <c r="D513" s="7"/>
    </row>
    <row r="514" spans="4:4" x14ac:dyDescent="0.25">
      <c r="D514" s="7"/>
    </row>
    <row r="515" spans="4:4" x14ac:dyDescent="0.25">
      <c r="D515" s="7"/>
    </row>
    <row r="516" spans="4:4" x14ac:dyDescent="0.25">
      <c r="D516" s="7"/>
    </row>
    <row r="517" spans="4:4" x14ac:dyDescent="0.25">
      <c r="D517" s="7"/>
    </row>
    <row r="518" spans="4:4" x14ac:dyDescent="0.25">
      <c r="D518" s="7"/>
    </row>
    <row r="519" spans="4:4" x14ac:dyDescent="0.25">
      <c r="D519" s="7"/>
    </row>
    <row r="520" spans="4:4" x14ac:dyDescent="0.25">
      <c r="D520" s="7"/>
    </row>
    <row r="521" spans="4:4" x14ac:dyDescent="0.25">
      <c r="D521" s="7"/>
    </row>
    <row r="522" spans="4:4" x14ac:dyDescent="0.25">
      <c r="D522" s="7"/>
    </row>
    <row r="523" spans="4:4" x14ac:dyDescent="0.25">
      <c r="D523" s="7"/>
    </row>
    <row r="524" spans="4:4" x14ac:dyDescent="0.25">
      <c r="D524" s="7"/>
    </row>
    <row r="525" spans="4:4" x14ac:dyDescent="0.25">
      <c r="D525" s="7"/>
    </row>
    <row r="526" spans="4:4" x14ac:dyDescent="0.25">
      <c r="D526" s="7"/>
    </row>
    <row r="527" spans="4:4" x14ac:dyDescent="0.25">
      <c r="D527" s="7"/>
    </row>
    <row r="528" spans="4:4" x14ac:dyDescent="0.25">
      <c r="D528" s="7"/>
    </row>
    <row r="529" spans="4:4" x14ac:dyDescent="0.25">
      <c r="D529" s="7"/>
    </row>
    <row r="530" spans="4:4" x14ac:dyDescent="0.25">
      <c r="D530" s="7"/>
    </row>
    <row r="531" spans="4:4" x14ac:dyDescent="0.25">
      <c r="D531" s="7"/>
    </row>
    <row r="532" spans="4:4" x14ac:dyDescent="0.25">
      <c r="D532" s="7"/>
    </row>
    <row r="533" spans="4:4" x14ac:dyDescent="0.25">
      <c r="D533" s="7"/>
    </row>
    <row r="534" spans="4:4" x14ac:dyDescent="0.25">
      <c r="D534" s="7"/>
    </row>
    <row r="535" spans="4:4" x14ac:dyDescent="0.25">
      <c r="D535" s="7"/>
    </row>
    <row r="536" spans="4:4" x14ac:dyDescent="0.25">
      <c r="D536" s="7"/>
    </row>
    <row r="537" spans="4:4" x14ac:dyDescent="0.25">
      <c r="D537" s="7"/>
    </row>
    <row r="538" spans="4:4" x14ac:dyDescent="0.25">
      <c r="D538" s="7"/>
    </row>
    <row r="539" spans="4:4" x14ac:dyDescent="0.25">
      <c r="D539" s="7"/>
    </row>
    <row r="540" spans="4:4" x14ac:dyDescent="0.25">
      <c r="D540" s="7"/>
    </row>
    <row r="541" spans="4:4" x14ac:dyDescent="0.25">
      <c r="D541" s="7"/>
    </row>
    <row r="542" spans="4:4" x14ac:dyDescent="0.25">
      <c r="D542" s="7"/>
    </row>
    <row r="543" spans="4:4" x14ac:dyDescent="0.25">
      <c r="D543" s="7"/>
    </row>
    <row r="544" spans="4:4" x14ac:dyDescent="0.25">
      <c r="D544" s="7"/>
    </row>
    <row r="545" spans="4:4" x14ac:dyDescent="0.25">
      <c r="D545" s="7"/>
    </row>
    <row r="546" spans="4:4" x14ac:dyDescent="0.25">
      <c r="D546" s="7"/>
    </row>
    <row r="547" spans="4:4" x14ac:dyDescent="0.25">
      <c r="D547" s="7"/>
    </row>
    <row r="548" spans="4:4" x14ac:dyDescent="0.25">
      <c r="D548" s="7"/>
    </row>
    <row r="549" spans="4:4" x14ac:dyDescent="0.25">
      <c r="D549" s="7"/>
    </row>
    <row r="550" spans="4:4" x14ac:dyDescent="0.25">
      <c r="D550" s="7"/>
    </row>
    <row r="551" spans="4:4" x14ac:dyDescent="0.25">
      <c r="D551" s="7"/>
    </row>
    <row r="552" spans="4:4" x14ac:dyDescent="0.25">
      <c r="D552" s="7"/>
    </row>
    <row r="553" spans="4:4" x14ac:dyDescent="0.25">
      <c r="D553" s="7"/>
    </row>
    <row r="554" spans="4:4" x14ac:dyDescent="0.25">
      <c r="D554" s="7"/>
    </row>
    <row r="555" spans="4:4" x14ac:dyDescent="0.25">
      <c r="D555" s="7"/>
    </row>
    <row r="556" spans="4:4" x14ac:dyDescent="0.25">
      <c r="D556" s="7"/>
    </row>
    <row r="557" spans="4:4" x14ac:dyDescent="0.25">
      <c r="D557" s="7"/>
    </row>
    <row r="558" spans="4:4" x14ac:dyDescent="0.25">
      <c r="D558" s="7"/>
    </row>
    <row r="559" spans="4:4" x14ac:dyDescent="0.25">
      <c r="D559" s="7"/>
    </row>
    <row r="560" spans="4:4" x14ac:dyDescent="0.25">
      <c r="D560" s="7"/>
    </row>
    <row r="561" spans="4:4" x14ac:dyDescent="0.25">
      <c r="D561" s="7"/>
    </row>
    <row r="562" spans="4:4" x14ac:dyDescent="0.25">
      <c r="D562" s="7"/>
    </row>
    <row r="563" spans="4:4" x14ac:dyDescent="0.25">
      <c r="D563" s="7"/>
    </row>
    <row r="564" spans="4:4" x14ac:dyDescent="0.25">
      <c r="D564" s="7"/>
    </row>
    <row r="565" spans="4:4" x14ac:dyDescent="0.25">
      <c r="D565" s="7"/>
    </row>
    <row r="566" spans="4:4" x14ac:dyDescent="0.25">
      <c r="D566" s="7"/>
    </row>
    <row r="567" spans="4:4" x14ac:dyDescent="0.25">
      <c r="D567" s="7"/>
    </row>
    <row r="568" spans="4:4" x14ac:dyDescent="0.25">
      <c r="D568" s="7"/>
    </row>
    <row r="569" spans="4:4" x14ac:dyDescent="0.25">
      <c r="D569" s="7"/>
    </row>
    <row r="570" spans="4:4" x14ac:dyDescent="0.25">
      <c r="D570" s="7"/>
    </row>
    <row r="571" spans="4:4" x14ac:dyDescent="0.25">
      <c r="D571" s="7"/>
    </row>
    <row r="572" spans="4:4" x14ac:dyDescent="0.25">
      <c r="D572" s="7"/>
    </row>
    <row r="573" spans="4:4" x14ac:dyDescent="0.25">
      <c r="D573" s="7"/>
    </row>
    <row r="574" spans="4:4" x14ac:dyDescent="0.25">
      <c r="D574" s="7"/>
    </row>
    <row r="575" spans="4:4" x14ac:dyDescent="0.25">
      <c r="D575" s="7"/>
    </row>
    <row r="576" spans="4:4" x14ac:dyDescent="0.25">
      <c r="D576" s="7"/>
    </row>
    <row r="577" spans="4:4" x14ac:dyDescent="0.25">
      <c r="D577" s="7"/>
    </row>
    <row r="578" spans="4:4" x14ac:dyDescent="0.25">
      <c r="D57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Level</vt:lpstr>
      <vt:lpstr>District + Region and Addl fund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Dan Ferris</cp:lastModifiedBy>
  <cp:revision/>
  <dcterms:created xsi:type="dcterms:W3CDTF">2021-05-20T19:23:07Z</dcterms:created>
  <dcterms:modified xsi:type="dcterms:W3CDTF">2021-08-24T00:06:19Z</dcterms:modified>
  <cp:category/>
  <cp:contentStatus/>
</cp:coreProperties>
</file>